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440" windowHeight="7755" tabRatio="500" activeTab="3"/>
  </bookViews>
  <sheets>
    <sheet name="Assembly" sheetId="1" r:id="rId1"/>
    <sheet name="Senate" sheetId="2" r:id="rId2"/>
    <sheet name="Governor" sheetId="5" r:id="rId3"/>
    <sheet name="Rankings" sheetId="4" r:id="rId4"/>
    <sheet name="Composite" sheetId="3" r:id="rId5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3"/>
  <c r="B9"/>
  <c r="B8"/>
  <c r="B7"/>
  <c r="B5"/>
  <c r="B4"/>
  <c r="B3"/>
  <c r="B2"/>
  <c r="CZ7" i="2"/>
  <c r="DC6" i="1"/>
  <c r="DB6"/>
  <c r="DC45"/>
  <c r="DB45"/>
  <c r="B6" i="3"/>
  <c r="CT6" i="5"/>
  <c r="CS6"/>
  <c r="DA6" i="2"/>
  <c r="DA12"/>
  <c r="CZ12"/>
  <c r="CQ4" i="5"/>
  <c r="CM4"/>
  <c r="CI4"/>
  <c r="CJ4" s="1"/>
  <c r="CE4"/>
  <c r="CF4" s="1"/>
  <c r="CA4"/>
  <c r="CB4" s="1"/>
  <c r="BW4"/>
  <c r="BX4" s="1"/>
  <c r="BO4"/>
  <c r="BP4" s="1"/>
  <c r="BH4"/>
  <c r="BI4" s="1"/>
  <c r="AV4"/>
  <c r="AW4" s="1"/>
  <c r="AM4"/>
  <c r="AN4" s="1"/>
  <c r="AC4"/>
  <c r="AD4" s="1"/>
  <c r="T4"/>
  <c r="U4" s="1"/>
  <c r="Q4"/>
  <c r="R4" s="1"/>
  <c r="G4"/>
  <c r="H4" s="1"/>
  <c r="CU6" l="1"/>
  <c r="DB12" i="2"/>
  <c r="DA7"/>
  <c r="CZ8"/>
  <c r="DA8"/>
  <c r="CZ9"/>
  <c r="DA9"/>
  <c r="CZ10"/>
  <c r="DA10"/>
  <c r="CZ11"/>
  <c r="DA11"/>
  <c r="CZ13"/>
  <c r="DA13"/>
  <c r="CZ14"/>
  <c r="DA14"/>
  <c r="CZ15"/>
  <c r="DA15"/>
  <c r="CZ16"/>
  <c r="DA16"/>
  <c r="CZ17"/>
  <c r="DA17"/>
  <c r="CZ18"/>
  <c r="DA18"/>
  <c r="CZ19"/>
  <c r="DA19"/>
  <c r="CZ20"/>
  <c r="DA20"/>
  <c r="CZ21"/>
  <c r="DA21"/>
  <c r="CZ22"/>
  <c r="DA22"/>
  <c r="CZ23"/>
  <c r="DA23"/>
  <c r="CZ24"/>
  <c r="DA24"/>
  <c r="CZ25"/>
  <c r="DA25"/>
  <c r="CZ26"/>
  <c r="DA26"/>
  <c r="CZ6"/>
  <c r="DB6" s="1"/>
  <c r="DC7" i="1"/>
  <c r="DC8"/>
  <c r="DC9"/>
  <c r="DC10"/>
  <c r="DC11"/>
  <c r="DC12"/>
  <c r="DC13"/>
  <c r="DC14"/>
  <c r="DC15"/>
  <c r="DC16"/>
  <c r="DC17"/>
  <c r="DC18"/>
  <c r="DC19"/>
  <c r="DC20"/>
  <c r="DC21"/>
  <c r="DC22"/>
  <c r="DC23"/>
  <c r="DC24"/>
  <c r="DC25"/>
  <c r="DC26"/>
  <c r="DC27"/>
  <c r="DC28"/>
  <c r="DC29"/>
  <c r="DC30"/>
  <c r="DC31"/>
  <c r="DC32"/>
  <c r="DC33"/>
  <c r="DC34"/>
  <c r="DC35"/>
  <c r="DC36"/>
  <c r="DC37"/>
  <c r="DC38"/>
  <c r="DC39"/>
  <c r="DC40"/>
  <c r="DC41"/>
  <c r="DC42"/>
  <c r="DC43"/>
  <c r="DC44"/>
  <c r="DC46"/>
  <c r="DC47"/>
  <c r="CU4"/>
  <c r="DB7"/>
  <c r="DB8"/>
  <c r="DB9"/>
  <c r="DB10"/>
  <c r="DB11"/>
  <c r="DB12"/>
  <c r="DB13"/>
  <c r="DB14"/>
  <c r="DB15"/>
  <c r="DB16"/>
  <c r="DB17"/>
  <c r="DB18"/>
  <c r="DB19"/>
  <c r="DB20"/>
  <c r="DB21"/>
  <c r="DB22"/>
  <c r="DB23"/>
  <c r="DB24"/>
  <c r="DB25"/>
  <c r="DB26"/>
  <c r="DB27"/>
  <c r="DB28"/>
  <c r="DB29"/>
  <c r="DB30"/>
  <c r="DB31"/>
  <c r="DB32"/>
  <c r="DB33"/>
  <c r="DB34"/>
  <c r="DB35"/>
  <c r="DB36"/>
  <c r="DB37"/>
  <c r="DB38"/>
  <c r="DB39"/>
  <c r="DB40"/>
  <c r="DB41"/>
  <c r="DB42"/>
  <c r="DB43"/>
  <c r="DB44"/>
  <c r="DB46"/>
  <c r="DB47"/>
  <c r="CX4" i="2"/>
  <c r="CO4"/>
  <c r="DB24" l="1"/>
  <c r="DD6" i="1"/>
  <c r="DD46"/>
  <c r="DD42"/>
  <c r="DD40"/>
  <c r="DD38"/>
  <c r="DD34"/>
  <c r="DD32"/>
  <c r="DD30"/>
  <c r="DD28"/>
  <c r="DD26"/>
  <c r="DD24"/>
  <c r="DD22"/>
  <c r="DD20"/>
  <c r="DD18"/>
  <c r="DD16"/>
  <c r="DD14"/>
  <c r="DD12"/>
  <c r="DD10"/>
  <c r="DD8"/>
  <c r="DD47"/>
  <c r="DD45"/>
  <c r="DD43"/>
  <c r="DD39"/>
  <c r="DD37"/>
  <c r="DD35"/>
  <c r="DD33"/>
  <c r="DD31"/>
  <c r="DD27"/>
  <c r="DD25"/>
  <c r="DD21"/>
  <c r="DD19"/>
  <c r="DD17"/>
  <c r="DD15"/>
  <c r="DD13"/>
  <c r="DD11"/>
  <c r="DD9"/>
  <c r="DD7"/>
  <c r="DD44"/>
  <c r="DD36"/>
  <c r="DD29"/>
  <c r="DD23"/>
  <c r="DD41"/>
  <c r="DB26" i="2"/>
  <c r="DB25"/>
  <c r="DB23"/>
  <c r="DB22"/>
  <c r="DB21"/>
  <c r="DB20"/>
  <c r="DB19"/>
  <c r="DB18"/>
  <c r="DB17"/>
  <c r="DB16"/>
  <c r="DB15"/>
  <c r="DB14"/>
  <c r="DB13"/>
  <c r="DB11"/>
  <c r="DB10"/>
  <c r="DB9"/>
  <c r="DB8"/>
  <c r="DB7"/>
  <c r="CD4" i="1"/>
  <c r="CE4" s="1"/>
  <c r="CZ4"/>
  <c r="DA4" s="1"/>
  <c r="CQ4"/>
  <c r="CR4" s="1"/>
  <c r="CL4"/>
  <c r="CM4" s="1"/>
  <c r="CH4"/>
  <c r="CI4" s="1"/>
  <c r="BY4" i="2"/>
  <c r="BZ4" s="1"/>
  <c r="CC4"/>
  <c r="CD4" s="1"/>
  <c r="CG4"/>
  <c r="CH4" s="1"/>
  <c r="BT4" i="1"/>
  <c r="BU4" s="1"/>
  <c r="BM4"/>
  <c r="BN4" s="1"/>
  <c r="BA4"/>
  <c r="BB4" s="1"/>
  <c r="AQ4"/>
  <c r="AR4" s="1"/>
  <c r="CT4" i="2" l="1"/>
  <c r="CU4" s="1"/>
  <c r="CK4"/>
  <c r="CL4" s="1"/>
  <c r="BS4"/>
  <c r="BT4" s="1"/>
  <c r="BK4"/>
  <c r="BL4" s="1"/>
  <c r="AY4"/>
  <c r="AZ4" s="1"/>
  <c r="AO4"/>
  <c r="AP4" s="1"/>
  <c r="AD4"/>
  <c r="AE4" s="1"/>
  <c r="S4"/>
  <c r="T4" s="1"/>
  <c r="O4"/>
  <c r="P4" s="1"/>
  <c r="E4"/>
  <c r="F4" s="1"/>
  <c r="V4" i="1" l="1"/>
  <c r="W4" s="1"/>
  <c r="AF4"/>
  <c r="AG4" s="1"/>
  <c r="G4"/>
  <c r="H4" s="1"/>
  <c r="Q4"/>
  <c r="R4" s="1"/>
</calcChain>
</file>

<file path=xl/sharedStrings.xml><?xml version="1.0" encoding="utf-8"?>
<sst xmlns="http://schemas.openxmlformats.org/spreadsheetml/2006/main" count="5527" uniqueCount="324">
  <si>
    <t>Elliot Anderson</t>
  </si>
  <si>
    <t>Paul Anderson</t>
  </si>
  <si>
    <t>Teresa Benitez-Thompson</t>
  </si>
  <si>
    <t>Irene Bustamante Adams</t>
  </si>
  <si>
    <t>Maggie Carlton</t>
  </si>
  <si>
    <t>Olivia Diaz</t>
  </si>
  <si>
    <t>John Ellison</t>
  </si>
  <si>
    <t>Michele Fiore</t>
  </si>
  <si>
    <t>John Hambrick</t>
  </si>
  <si>
    <t>Ira Hansen</t>
  </si>
  <si>
    <t>Pat Hickey</t>
  </si>
  <si>
    <t>Marilyn Kirkpatrick</t>
  </si>
  <si>
    <t>Randy Kirner</t>
  </si>
  <si>
    <t>Harvey Munford</t>
  </si>
  <si>
    <t>Dina Neal</t>
  </si>
  <si>
    <t>James Ohrenschall</t>
  </si>
  <si>
    <t>James Oscarson</t>
  </si>
  <si>
    <t>Ellen Spiegel</t>
  </si>
  <si>
    <t>Michael Sprinkle</t>
  </si>
  <si>
    <t>Lynn Stewart</t>
  </si>
  <si>
    <t>Heidi Swank</t>
  </si>
  <si>
    <t>Tyrone Thompson</t>
  </si>
  <si>
    <t>Jim Wheeler</t>
  </si>
  <si>
    <t>Melissa Woodbury</t>
  </si>
  <si>
    <t>Kelvin Atkinson</t>
  </si>
  <si>
    <t>Greg Brower</t>
  </si>
  <si>
    <t>Aaron Ford</t>
  </si>
  <si>
    <t>Scott Hammond</t>
  </si>
  <si>
    <t>Ben Kieckhefer</t>
  </si>
  <si>
    <t>Ruben Kihuen</t>
  </si>
  <si>
    <t>Mark Manendo</t>
  </si>
  <si>
    <t>David Parks</t>
  </si>
  <si>
    <t>Michael Roberson</t>
  </si>
  <si>
    <t>Tick Segerblom</t>
  </si>
  <si>
    <t>James Settelmeyer</t>
  </si>
  <si>
    <t>Debbie Smith</t>
  </si>
  <si>
    <t>Pat Spearman</t>
  </si>
  <si>
    <t>Y</t>
  </si>
  <si>
    <t>N</t>
  </si>
  <si>
    <t>E</t>
  </si>
  <si>
    <t>Category</t>
  </si>
  <si>
    <t>Bill Number</t>
  </si>
  <si>
    <t>Description</t>
  </si>
  <si>
    <t>Weight</t>
  </si>
  <si>
    <t>Total</t>
  </si>
  <si>
    <t>Rank</t>
  </si>
  <si>
    <t>Name</t>
  </si>
  <si>
    <t>Party</t>
  </si>
  <si>
    <t>Chamber</t>
  </si>
  <si>
    <t>Score</t>
  </si>
  <si>
    <t>D</t>
  </si>
  <si>
    <t>R</t>
  </si>
  <si>
    <t>Assembly</t>
  </si>
  <si>
    <t>Senate</t>
  </si>
  <si>
    <t>Nevada Legislature</t>
  </si>
  <si>
    <t>Democrats</t>
  </si>
  <si>
    <t>Republicans</t>
  </si>
  <si>
    <t>Assembly Democrats</t>
  </si>
  <si>
    <t>Assembly Republicans</t>
  </si>
  <si>
    <t>Senate Democrats</t>
  </si>
  <si>
    <t>Senate Republicans</t>
  </si>
  <si>
    <t>Composite Scores</t>
  </si>
  <si>
    <t>Nelson Araujo</t>
  </si>
  <si>
    <t>Prioritizing spending</t>
  </si>
  <si>
    <t>AB388</t>
  </si>
  <si>
    <t>AB436</t>
  </si>
  <si>
    <t>AB456</t>
  </si>
  <si>
    <t>SB30</t>
  </si>
  <si>
    <t>Eliminates longevity pay for state workers</t>
  </si>
  <si>
    <t>Limits double paymtional Guard/government employees</t>
  </si>
  <si>
    <t>Eliminates boards and commissions</t>
  </si>
  <si>
    <t>Local officials can choose to not have longevity pay</t>
  </si>
  <si>
    <t>AB21</t>
  </si>
  <si>
    <t>AB490</t>
  </si>
  <si>
    <t>SB514</t>
  </si>
  <si>
    <t>SB515</t>
  </si>
  <si>
    <t>SB503</t>
  </si>
  <si>
    <t>SB504</t>
  </si>
  <si>
    <t>SB508</t>
  </si>
  <si>
    <t>SB511</t>
  </si>
  <si>
    <t>Extends maximum maturity length for transportation bonds to 30 years</t>
  </si>
  <si>
    <t>Excessive general state budget</t>
  </si>
  <si>
    <t>Expansive Constitutional officers budget</t>
  </si>
  <si>
    <t>Bloated State education budget</t>
  </si>
  <si>
    <t>Breakfast after the bell, replaces parents, reduces class time</t>
  </si>
  <si>
    <t>Creates new government bureaucracy to fight bullying</t>
  </si>
  <si>
    <t>Lays groundwork for higher education spending/taxes in 2017/19</t>
  </si>
  <si>
    <t>Increased government intervention in higher education</t>
  </si>
  <si>
    <t xml:space="preserve">Spending beyond revenues </t>
  </si>
  <si>
    <t>Derek Armstrong</t>
  </si>
  <si>
    <t>Richard Carrillo</t>
  </si>
  <si>
    <t>Jill Dickman</t>
  </si>
  <si>
    <t>Vicki Dooling</t>
  </si>
  <si>
    <t>AB170</t>
  </si>
  <si>
    <t>Amendment 1017 to SB483, roll call vote</t>
  </si>
  <si>
    <t>AJR8</t>
  </si>
  <si>
    <t xml:space="preserve">Taxes/public debt, taxpayer friendly </t>
  </si>
  <si>
    <t>AB497</t>
  </si>
  <si>
    <t>SB207</t>
  </si>
  <si>
    <t>SB312</t>
  </si>
  <si>
    <t>SB411</t>
  </si>
  <si>
    <t>SB483</t>
  </si>
  <si>
    <t>Amendment 1039 to SB483, roll call vote</t>
  </si>
  <si>
    <t>SB502</t>
  </si>
  <si>
    <t>SB507</t>
  </si>
  <si>
    <t>Put commerce tax into SB483</t>
  </si>
  <si>
    <t>Chris Edwards</t>
  </si>
  <si>
    <t>Edgar Flores</t>
  </si>
  <si>
    <t>David Gardner</t>
  </si>
  <si>
    <t>Amber Joiner</t>
  </si>
  <si>
    <t>Brent Jones</t>
  </si>
  <si>
    <t>John Moore</t>
  </si>
  <si>
    <t>Erven Nelson</t>
  </si>
  <si>
    <t>Victoria Seaman</t>
  </si>
  <si>
    <t>Shelly Shelton</t>
  </si>
  <si>
    <t>Stephen Silberkraus</t>
  </si>
  <si>
    <t>Robin Titus</t>
  </si>
  <si>
    <t>Glenn Trowbridge</t>
  </si>
  <si>
    <t xml:space="preserve">Increasing taxes/public debt  </t>
  </si>
  <si>
    <t xml:space="preserve">Pete Goicoechea </t>
  </si>
  <si>
    <t>Donald Gustavson</t>
  </si>
  <si>
    <t>Joseph Hardy</t>
  </si>
  <si>
    <t>Becky Harris</t>
  </si>
  <si>
    <t>Mark Lipparelli</t>
  </si>
  <si>
    <t>Joyce Woodhouse</t>
  </si>
  <si>
    <t xml:space="preserve">SB 30 </t>
  </si>
  <si>
    <t>SB 475</t>
  </si>
  <si>
    <t>Local bankruptcy statue</t>
  </si>
  <si>
    <t xml:space="preserve">Total: </t>
  </si>
  <si>
    <t>Extends maximum maturity length for transportation bonds to 30 yrs</t>
  </si>
  <si>
    <t>Bloated state ed budget</t>
  </si>
  <si>
    <t>Breakfast after the bell, replaces parents, reducess class time</t>
  </si>
  <si>
    <t>Creates new groundwork bureaucracy to fight bullying</t>
  </si>
  <si>
    <t>Lays groundwork for higher ed spending/taxes in 2017</t>
  </si>
  <si>
    <t>Increased government intervention in higher ed</t>
  </si>
  <si>
    <t>Spending beyond revenues</t>
  </si>
  <si>
    <t>Increases notice about Geberal Obligation bonds</t>
  </si>
  <si>
    <t>Two thirds approval required for tax increase by intiative</t>
  </si>
  <si>
    <t>New taxpayer increment financing for N. Las Vegas</t>
  </si>
  <si>
    <t>Property tax- extension withouth a popular vote</t>
  </si>
  <si>
    <t>SB252</t>
  </si>
  <si>
    <t>Gross-receipts business license tax</t>
  </si>
  <si>
    <t>Increase room tax in Reno</t>
  </si>
  <si>
    <t>Allows school boards to ask for higher taxes</t>
  </si>
  <si>
    <t xml:space="preserve">Permanent increase of expiring taxes, cigarette tax increase </t>
  </si>
  <si>
    <t xml:space="preserve">New DMV technology fee </t>
  </si>
  <si>
    <t>Creates transferable tax credits for GOED</t>
  </si>
  <si>
    <t>SB483 (1st senate vote)</t>
  </si>
  <si>
    <t>Increasing taxes/public debt</t>
  </si>
  <si>
    <t>AB4</t>
  </si>
  <si>
    <t>Reduces Licensing restrictions on wineries</t>
  </si>
  <si>
    <t>AB125</t>
  </si>
  <si>
    <t>Constructs defect reform</t>
  </si>
  <si>
    <t>AB126</t>
  </si>
  <si>
    <t>Reduces licensing requirements for nail technicians</t>
  </si>
  <si>
    <t>AB159</t>
  </si>
  <si>
    <t>Levels playing field for government contracts</t>
  </si>
  <si>
    <t>AB201</t>
  </si>
  <si>
    <t>Limits power of eminent domain</t>
  </si>
  <si>
    <t>AB409</t>
  </si>
  <si>
    <t>Reduces licensing requirments for makeup artists</t>
  </si>
  <si>
    <t>AB146</t>
  </si>
  <si>
    <t xml:space="preserve">More freedom between employees and employer (not get paid for sleeping) </t>
  </si>
  <si>
    <t>AB183</t>
  </si>
  <si>
    <t>Removes competitor veto</t>
  </si>
  <si>
    <t>SB193</t>
  </si>
  <si>
    <t>AB371</t>
  </si>
  <si>
    <t>Increases mandates on government contacts to benefit unions</t>
  </si>
  <si>
    <t xml:space="preserve">Increasing economic freedom </t>
  </si>
  <si>
    <t>AB399</t>
  </si>
  <si>
    <t>Government directed economic development</t>
  </si>
  <si>
    <t>AB445</t>
  </si>
  <si>
    <t>Extends life of redevelopment districrs</t>
  </si>
  <si>
    <t>SB47</t>
  </si>
  <si>
    <t>Expands redevelopment agencies</t>
  </si>
  <si>
    <t>SB94</t>
  </si>
  <si>
    <t>Transferable tax credits for film makers</t>
  </si>
  <si>
    <t>SB297</t>
  </si>
  <si>
    <t>Extends life of redevelopment districts</t>
  </si>
  <si>
    <t>SB310</t>
  </si>
  <si>
    <t>Extends life of tourism improvement districts</t>
  </si>
  <si>
    <t>SB325</t>
  </si>
  <si>
    <t>Increases costs of bids through bidder preference</t>
  </si>
  <si>
    <t>SB242</t>
  </si>
  <si>
    <t>Increases regulations on payday lenders</t>
  </si>
  <si>
    <t xml:space="preserve">SB302 </t>
  </si>
  <si>
    <t>Education Savings Accounts</t>
  </si>
  <si>
    <t>AB165</t>
  </si>
  <si>
    <t>Tuition Tax credit</t>
  </si>
  <si>
    <t>AB278</t>
  </si>
  <si>
    <t>Class-size reduction audit</t>
  </si>
  <si>
    <t>AB351</t>
  </si>
  <si>
    <t>Charter School bonding clean-up bill</t>
  </si>
  <si>
    <t xml:space="preserve">AB394 </t>
  </si>
  <si>
    <t>Breaks up CCSD</t>
  </si>
  <si>
    <t>AB421</t>
  </si>
  <si>
    <t>SAGE Committee</t>
  </si>
  <si>
    <t>AB483</t>
  </si>
  <si>
    <t>Merit pay for teachers, not subject to CB</t>
  </si>
  <si>
    <t>SB92</t>
  </si>
  <si>
    <t>Removes CB protections for ineffective teachers</t>
  </si>
  <si>
    <t>SB313</t>
  </si>
  <si>
    <t>Expands distance learning for profoundly gifted students</t>
  </si>
  <si>
    <t>SB491</t>
  </si>
  <si>
    <t>Charter harbormaster fund</t>
  </si>
  <si>
    <t>Total:</t>
  </si>
  <si>
    <t>Increasing education freedom and needed reforms</t>
  </si>
  <si>
    <t>AB112</t>
  </si>
  <si>
    <t>Worthless regulation governing teacher attitudes</t>
  </si>
  <si>
    <t>Allows school boards to put advisory questions on ballot, a tool to raise taxes</t>
  </si>
  <si>
    <t>SB133</t>
  </si>
  <si>
    <t>Picking winner and losers and extra mandate by reimbursing for teachers out of pocket expenses</t>
  </si>
  <si>
    <t>SB405</t>
  </si>
  <si>
    <t>Zoom schools $100 million</t>
  </si>
  <si>
    <t>SB432</t>
  </si>
  <si>
    <t>Victory school $50 million</t>
  </si>
  <si>
    <t>SB474</t>
  </si>
  <si>
    <t>Wasteful professional development for teachers</t>
  </si>
  <si>
    <t>Wasteful education spending and excessive mandates</t>
  </si>
  <si>
    <t>SB153</t>
  </si>
  <si>
    <t>Small rollback of heart/lung benefits</t>
  </si>
  <si>
    <t>SB158</t>
  </si>
  <si>
    <t>Public notification of contracts before vote</t>
  </si>
  <si>
    <t>SB168</t>
  </si>
  <si>
    <t xml:space="preserve">Gives local governments a reserve that can't be bargained against </t>
  </si>
  <si>
    <t>SB241</t>
  </si>
  <si>
    <t>Minor collective bargaining changes</t>
  </si>
  <si>
    <t xml:space="preserve">Picking winners and losers </t>
  </si>
  <si>
    <t>AB498</t>
  </si>
  <si>
    <t>Rolls back a tiny bit of SB123</t>
  </si>
  <si>
    <t>SB87</t>
  </si>
  <si>
    <t>Increases PUC authority to modify power plans</t>
  </si>
  <si>
    <t>Consumer friendly energy bills</t>
  </si>
  <si>
    <t>SB151</t>
  </si>
  <si>
    <t>Limits PUC authority</t>
  </si>
  <si>
    <t>SB360</t>
  </si>
  <si>
    <t>Clean energy study lays groundwork for additional mandates</t>
  </si>
  <si>
    <t>Consumer unfriendly bills</t>
  </si>
  <si>
    <t>AB180</t>
  </si>
  <si>
    <t>Revises requirements for PERS auditor</t>
  </si>
  <si>
    <t xml:space="preserve">Improving PERS </t>
  </si>
  <si>
    <t>SB406</t>
  </si>
  <si>
    <t>Minor PERS reforms, including lowering the multiplier</t>
  </si>
  <si>
    <t>Entrenching PERS</t>
  </si>
  <si>
    <t xml:space="preserve">Creates new attorney for PERS </t>
  </si>
  <si>
    <t>SB420</t>
  </si>
  <si>
    <t>SB2</t>
  </si>
  <si>
    <t>Increases speed limited in rural NV</t>
  </si>
  <si>
    <t>SB138</t>
  </si>
  <si>
    <t>Study on civil asset forfeiture</t>
  </si>
  <si>
    <t>SB191</t>
  </si>
  <si>
    <t>Authorizes the return seized property</t>
  </si>
  <si>
    <t>SJR1</t>
  </si>
  <si>
    <t>Urges Congressional action to return Nevada's land</t>
  </si>
  <si>
    <t xml:space="preserve">Misc. taxpayer friendly bills </t>
  </si>
  <si>
    <t>SB322</t>
  </si>
  <si>
    <t>Misc. taxpayer unfriendly bills</t>
  </si>
  <si>
    <t>Interfers with free speech with additional electioneering requirements</t>
  </si>
  <si>
    <t>Returning power to the people by reducing inflated power of unions</t>
  </si>
  <si>
    <t xml:space="preserve"> Y</t>
  </si>
  <si>
    <t>Reduces restrictions on wineries</t>
  </si>
  <si>
    <t>Construction defect reform</t>
  </si>
  <si>
    <t>Levels playing field for government contacts</t>
  </si>
  <si>
    <t>Reduces licensing requirements for makeup artists</t>
  </si>
  <si>
    <t>SB146</t>
  </si>
  <si>
    <t>More freedom between employees and employer (not getting paid for sleeping)</t>
  </si>
  <si>
    <t>SB183</t>
  </si>
  <si>
    <t>Daily Overtime changes</t>
  </si>
  <si>
    <t>Increasing economic freedom</t>
  </si>
  <si>
    <t>AB147</t>
  </si>
  <si>
    <t>Authorizes transferable film tax credits</t>
  </si>
  <si>
    <t xml:space="preserve">Transferable tax credit for film makers </t>
  </si>
  <si>
    <t>Increses regulations on payday loans</t>
  </si>
  <si>
    <t>Tuition tax credit bill</t>
  </si>
  <si>
    <t>Charter school bonding clean-up bill</t>
  </si>
  <si>
    <t>AB394</t>
  </si>
  <si>
    <t>SAGE committee for K-12</t>
  </si>
  <si>
    <t>Removes CB protections for ineffective  teachers</t>
  </si>
  <si>
    <t xml:space="preserve">Increasing education freedom and needed reforms </t>
  </si>
  <si>
    <t xml:space="preserve">Worthless regulation governing teacher attitudes </t>
  </si>
  <si>
    <t xml:space="preserve">SB133 </t>
  </si>
  <si>
    <t>Victory schools $50 million</t>
  </si>
  <si>
    <t xml:space="preserve">SB474 </t>
  </si>
  <si>
    <t xml:space="preserve">Wasteful education spending and excessive mandates </t>
  </si>
  <si>
    <t>Picking winners and losers and extra mandate by reimbursing for teachers's out-of-pocket expenses</t>
  </si>
  <si>
    <t xml:space="preserve">SB119 </t>
  </si>
  <si>
    <t>Prevailing Wage Reforms</t>
  </si>
  <si>
    <t>AB172</t>
  </si>
  <si>
    <t>Prevailing wage reform</t>
  </si>
  <si>
    <t>AB356</t>
  </si>
  <si>
    <t>Prohibit unions from coercing a business</t>
  </si>
  <si>
    <t xml:space="preserve">AB312 </t>
  </si>
  <si>
    <t>Changes amount used in pension formula form average of highest three years to highest five years</t>
  </si>
  <si>
    <t>Energy consumer friendly bills</t>
  </si>
  <si>
    <t>Energy consumer unfriendly bills</t>
  </si>
  <si>
    <t>Denominator:</t>
  </si>
  <si>
    <t>TOTAL POSSIBLE</t>
  </si>
  <si>
    <t>TOTAL SCORE</t>
  </si>
  <si>
    <t>TOTAL EARNED</t>
  </si>
  <si>
    <t>Largest tax increase in NV history, imposition of commerce tax, roll call vote here</t>
  </si>
  <si>
    <t xml:space="preserve">SB483 (concur with Assembly Amendment 1039) </t>
  </si>
  <si>
    <t>SB19</t>
  </si>
  <si>
    <t>Increases notice about General Obligation bonds</t>
  </si>
  <si>
    <t>Would have made taxes temporary</t>
  </si>
  <si>
    <t>Two-thirds approval required for tax increases by initiative</t>
  </si>
  <si>
    <t>New taxpayer increment financing for North Las Vegas</t>
  </si>
  <si>
    <t>Property-tax extension without a popular vote</t>
  </si>
  <si>
    <t>Increases room tax in Reno</t>
  </si>
  <si>
    <t>Largest tax increase in Nevada history, imposition of commerce tax</t>
  </si>
  <si>
    <t>New DMV technology fee</t>
  </si>
  <si>
    <t xml:space="preserve">Brian Sandoval </t>
  </si>
  <si>
    <t>Picking winners and losers</t>
  </si>
  <si>
    <t>Tick Segerblom*</t>
  </si>
  <si>
    <t>Vicki Dooling*</t>
  </si>
  <si>
    <t>John Moore*</t>
  </si>
  <si>
    <t>Limits double payment for National Guard/government employees</t>
  </si>
  <si>
    <t>Philip "P.K." O'Neill</t>
  </si>
  <si>
    <t xml:space="preserve">Moises "Mo" Denis </t>
  </si>
  <si>
    <t xml:space="preserve">Patricia Farley </t>
  </si>
  <si>
    <t>SB168, 1st vote</t>
  </si>
  <si>
    <t>SB168, 2nd vote</t>
  </si>
  <si>
    <t>Debbie Smith*</t>
  </si>
  <si>
    <t>Based on 81 bills and amendments that received floor votes</t>
  </si>
  <si>
    <t>*Due to illness, family event or other circumstance, lawmaker was absent for a substantial number of graded floor votes.</t>
  </si>
</sst>
</file>

<file path=xl/styles.xml><?xml version="1.0" encoding="utf-8"?>
<styleSheet xmlns="http://schemas.openxmlformats.org/spreadsheetml/2006/main">
  <fonts count="1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rgb="FF000000"/>
      <name val="Calibri"/>
      <scheme val="minor"/>
    </font>
    <font>
      <sz val="12"/>
      <color theme="1"/>
      <name val="Palatino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9"/>
      <color theme="10"/>
      <name val="Calibri"/>
      <family val="2"/>
    </font>
    <font>
      <u/>
      <sz val="12"/>
      <color theme="10"/>
      <name val="Calibri"/>
      <family val="2"/>
    </font>
    <font>
      <b/>
      <sz val="14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79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2" borderId="0" xfId="0" applyFont="1" applyFill="1"/>
    <xf numFmtId="0" fontId="0" fillId="0" borderId="0" xfId="0" applyFill="1" applyAlignment="1"/>
    <xf numFmtId="0" fontId="0" fillId="0" borderId="0" xfId="0" applyAlignment="1"/>
    <xf numFmtId="0" fontId="5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5" fillId="0" borderId="0" xfId="0" applyFont="1" applyAlignment="1"/>
    <xf numFmtId="10" fontId="0" fillId="0" borderId="0" xfId="0" applyNumberFormat="1"/>
    <xf numFmtId="0" fontId="0" fillId="0" borderId="0" xfId="0" applyAlignment="1">
      <alignment horizontal="center"/>
    </xf>
    <xf numFmtId="0" fontId="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Font="1"/>
    <xf numFmtId="0" fontId="0" fillId="0" borderId="0" xfId="0" applyFont="1" applyAlignment="1"/>
    <xf numFmtId="0" fontId="11" fillId="0" borderId="0" xfId="0" applyFont="1"/>
    <xf numFmtId="0" fontId="0" fillId="0" borderId="0" xfId="0" applyFont="1" applyFill="1"/>
    <xf numFmtId="0" fontId="0" fillId="5" borderId="0" xfId="0" applyFont="1" applyFill="1"/>
    <xf numFmtId="0" fontId="12" fillId="5" borderId="0" xfId="0" applyFont="1" applyFill="1" applyAlignment="1"/>
    <xf numFmtId="0" fontId="11" fillId="5" borderId="0" xfId="0" applyFont="1" applyFill="1"/>
    <xf numFmtId="0" fontId="0" fillId="5" borderId="0" xfId="0" applyFill="1"/>
    <xf numFmtId="0" fontId="0" fillId="6" borderId="0" xfId="0" applyFont="1" applyFill="1"/>
    <xf numFmtId="0" fontId="0" fillId="0" borderId="0" xfId="0" applyFill="1" applyBorder="1" applyAlignment="1"/>
    <xf numFmtId="0" fontId="0" fillId="7" borderId="0" xfId="0" applyFill="1"/>
    <xf numFmtId="0" fontId="0" fillId="7" borderId="0" xfId="0" applyFill="1" applyAlignment="1"/>
    <xf numFmtId="0" fontId="14" fillId="7" borderId="0" xfId="793" applyFont="1" applyFill="1" applyAlignment="1" applyProtection="1"/>
    <xf numFmtId="0" fontId="0" fillId="7" borderId="0" xfId="0" applyFill="1" applyBorder="1" applyAlignment="1"/>
    <xf numFmtId="0" fontId="0" fillId="6" borderId="0" xfId="0" applyFill="1" applyAlignment="1"/>
    <xf numFmtId="0" fontId="13" fillId="6" borderId="0" xfId="793" applyFill="1" applyAlignment="1" applyProtection="1"/>
    <xf numFmtId="0" fontId="0" fillId="6" borderId="0" xfId="0" applyFill="1" applyBorder="1" applyAlignment="1"/>
    <xf numFmtId="0" fontId="0" fillId="0" borderId="1" xfId="0" applyBorder="1"/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0" fillId="5" borderId="4" xfId="0" applyFill="1" applyBorder="1"/>
    <xf numFmtId="0" fontId="0" fillId="5" borderId="0" xfId="0" applyFill="1" applyBorder="1"/>
    <xf numFmtId="0" fontId="7" fillId="0" borderId="5" xfId="0" applyFont="1" applyBorder="1"/>
    <xf numFmtId="0" fontId="0" fillId="0" borderId="0" xfId="0" applyNumberFormat="1" applyFont="1" applyAlignment="1"/>
    <xf numFmtId="0" fontId="4" fillId="0" borderId="0" xfId="0" applyNumberFormat="1" applyFont="1"/>
    <xf numFmtId="10" fontId="0" fillId="3" borderId="0" xfId="0" applyNumberFormat="1" applyFont="1" applyFill="1"/>
    <xf numFmtId="0" fontId="7" fillId="0" borderId="6" xfId="0" applyFont="1" applyBorder="1"/>
    <xf numFmtId="0" fontId="0" fillId="6" borderId="0" xfId="0" applyFill="1"/>
    <xf numFmtId="10" fontId="0" fillId="6" borderId="1" xfId="0" applyNumberFormat="1" applyFill="1" applyBorder="1"/>
    <xf numFmtId="0" fontId="0" fillId="6" borderId="5" xfId="0" applyFill="1" applyBorder="1"/>
    <xf numFmtId="0" fontId="7" fillId="0" borderId="0" xfId="0" applyFont="1" applyFill="1" applyAlignment="1">
      <alignment horizontal="center" wrapText="1"/>
    </xf>
    <xf numFmtId="0" fontId="16" fillId="6" borderId="0" xfId="0" applyFont="1" applyFill="1" applyAlignment="1">
      <alignment wrapText="1"/>
    </xf>
    <xf numFmtId="0" fontId="17" fillId="6" borderId="0" xfId="0" applyFont="1" applyFill="1"/>
    <xf numFmtId="0" fontId="7" fillId="6" borderId="0" xfId="0" applyFont="1" applyFill="1" applyAlignment="1">
      <alignment wrapText="1"/>
    </xf>
    <xf numFmtId="0" fontId="12" fillId="6" borderId="0" xfId="0" applyFont="1" applyFill="1" applyAlignment="1">
      <alignment wrapText="1"/>
    </xf>
    <xf numFmtId="0" fontId="11" fillId="3" borderId="0" xfId="0" applyFont="1" applyFill="1"/>
    <xf numFmtId="0" fontId="0" fillId="3" borderId="0" xfId="0" applyFont="1" applyFill="1"/>
    <xf numFmtId="0" fontId="12" fillId="2" borderId="0" xfId="0" applyFont="1" applyFill="1"/>
    <xf numFmtId="10" fontId="0" fillId="2" borderId="0" xfId="0" applyNumberFormat="1" applyFill="1"/>
    <xf numFmtId="10" fontId="0" fillId="2" borderId="0" xfId="0" applyNumberFormat="1" applyFont="1" applyFill="1"/>
    <xf numFmtId="0" fontId="10" fillId="0" borderId="0" xfId="0" applyFont="1" applyFill="1" applyAlignment="1">
      <alignment horizontal="center"/>
    </xf>
    <xf numFmtId="0" fontId="5" fillId="0" borderId="0" xfId="0" applyFont="1" applyFill="1" applyAlignment="1"/>
    <xf numFmtId="0" fontId="7" fillId="0" borderId="0" xfId="0" applyFont="1" applyFill="1" applyAlignment="1"/>
    <xf numFmtId="0" fontId="13" fillId="0" borderId="0" xfId="793" applyAlignment="1" applyProtection="1"/>
    <xf numFmtId="0" fontId="17" fillId="5" borderId="0" xfId="0" applyFont="1" applyFill="1"/>
    <xf numFmtId="0" fontId="17" fillId="2" borderId="0" xfId="0" applyFont="1" applyFill="1"/>
    <xf numFmtId="0" fontId="0" fillId="2" borderId="0" xfId="0" applyFill="1" applyAlignment="1">
      <alignment horizontal="center" vertical="center"/>
    </xf>
    <xf numFmtId="0" fontId="7" fillId="6" borderId="0" xfId="0" applyFont="1" applyFill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 wrapText="1"/>
    </xf>
    <xf numFmtId="0" fontId="10" fillId="6" borderId="6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</cellXfs>
  <cellStyles count="79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/>
    <cellStyle name="Normal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g.state.nv.us/Session/78th2015/Journal/Assembly/Final/AJ119.pdf" TargetMode="External"/><Relationship Id="rId1" Type="http://schemas.openxmlformats.org/officeDocument/2006/relationships/hyperlink" Target="http://www.leg.state.nv.us/Session/78th2015/Journal/Assembly/Final/AJ11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eg.state.nv.us/Session/78th2015/Journal/Senate/Final/sj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D50"/>
  <sheetViews>
    <sheetView zoomScale="75" zoomScaleNormal="75" workbookViewId="0">
      <pane xSplit="1" ySplit="4" topLeftCell="I26" activePane="bottomRight" state="frozen"/>
      <selection pane="topRight" activeCell="B1" sqref="B1"/>
      <selection pane="bottomLeft" activeCell="A5" sqref="A5"/>
      <selection pane="bottomRight" activeCell="P48" sqref="P48"/>
    </sheetView>
  </sheetViews>
  <sheetFormatPr defaultColWidth="11" defaultRowHeight="15.75"/>
  <cols>
    <col min="1" max="1" width="21.875" style="2" customWidth="1"/>
    <col min="2" max="2" width="4" style="2" customWidth="1"/>
    <col min="3" max="3" width="11.625" customWidth="1"/>
    <col min="8" max="8" width="11.625" style="2" customWidth="1"/>
    <col min="9" max="9" width="15.125" customWidth="1"/>
    <col min="21" max="21" width="11" customWidth="1"/>
    <col min="97" max="97" width="12.25" customWidth="1"/>
    <col min="106" max="106" width="12.75" bestFit="1" customWidth="1"/>
    <col min="107" max="107" width="14.5" bestFit="1" customWidth="1"/>
    <col min="108" max="108" width="12.125" customWidth="1"/>
  </cols>
  <sheetData>
    <row r="1" spans="1:108" s="8" customFormat="1" ht="37.5">
      <c r="A1" s="9" t="s">
        <v>40</v>
      </c>
      <c r="B1" s="9"/>
      <c r="C1" s="73" t="s">
        <v>63</v>
      </c>
      <c r="D1" s="73"/>
      <c r="E1" s="73"/>
      <c r="F1" s="73"/>
      <c r="G1" s="64"/>
      <c r="H1" s="9"/>
      <c r="I1" s="78" t="s">
        <v>88</v>
      </c>
      <c r="J1" s="78"/>
      <c r="K1" s="78"/>
      <c r="L1" s="78"/>
      <c r="M1" s="78"/>
      <c r="N1" s="78"/>
      <c r="O1" s="78"/>
      <c r="P1" s="78"/>
      <c r="Q1" s="64"/>
      <c r="S1" s="79" t="s">
        <v>96</v>
      </c>
      <c r="T1" s="79"/>
      <c r="U1" s="79"/>
      <c r="V1" s="65"/>
      <c r="X1" s="78" t="s">
        <v>118</v>
      </c>
      <c r="Y1" s="78"/>
      <c r="Z1" s="78"/>
      <c r="AA1" s="78"/>
      <c r="AB1" s="78"/>
      <c r="AC1" s="78"/>
      <c r="AD1" s="78"/>
      <c r="AE1" s="78"/>
      <c r="AF1" s="66"/>
      <c r="AH1" s="73" t="s">
        <v>268</v>
      </c>
      <c r="AI1" s="77"/>
      <c r="AJ1" s="77"/>
      <c r="AK1" s="77"/>
      <c r="AL1" s="77"/>
      <c r="AM1" s="77"/>
      <c r="AN1" s="77"/>
      <c r="AO1" s="77"/>
      <c r="AP1" s="77"/>
      <c r="AS1" s="76" t="s">
        <v>227</v>
      </c>
      <c r="AT1" s="76"/>
      <c r="AU1" s="76"/>
      <c r="AV1" s="76"/>
      <c r="AW1" s="76"/>
      <c r="AX1" s="76"/>
      <c r="AY1" s="76"/>
      <c r="AZ1" s="76"/>
      <c r="BC1" s="72" t="s">
        <v>278</v>
      </c>
      <c r="BD1" s="72"/>
      <c r="BE1" s="72"/>
      <c r="BF1" s="72"/>
      <c r="BG1" s="72"/>
      <c r="BH1" s="72"/>
      <c r="BI1" s="72"/>
      <c r="BJ1" s="72"/>
      <c r="BK1" s="72"/>
      <c r="BL1" s="72"/>
      <c r="BO1" s="76" t="s">
        <v>283</v>
      </c>
      <c r="BP1" s="76"/>
      <c r="BQ1" s="76"/>
      <c r="BR1" s="76"/>
      <c r="BS1" s="76"/>
      <c r="BV1" s="75" t="s">
        <v>258</v>
      </c>
      <c r="BW1" s="75"/>
      <c r="BX1" s="75"/>
      <c r="BY1" s="75"/>
      <c r="BZ1" s="75"/>
      <c r="CA1" s="75"/>
      <c r="CB1" s="75"/>
      <c r="CC1" s="75"/>
      <c r="CD1" s="11"/>
      <c r="CE1" s="9"/>
      <c r="CF1" s="72" t="s">
        <v>232</v>
      </c>
      <c r="CG1" s="72"/>
      <c r="CJ1" s="71" t="s">
        <v>237</v>
      </c>
      <c r="CK1" s="71"/>
      <c r="CN1" s="72" t="s">
        <v>240</v>
      </c>
      <c r="CO1" s="72"/>
      <c r="CP1" s="72"/>
      <c r="CQ1" s="54"/>
      <c r="CS1" s="57" t="s">
        <v>243</v>
      </c>
      <c r="CV1" s="73" t="s">
        <v>254</v>
      </c>
      <c r="CW1" s="74"/>
      <c r="CX1" s="74"/>
      <c r="CY1" s="74"/>
    </row>
    <row r="2" spans="1:108" ht="18.75">
      <c r="A2" s="2" t="s">
        <v>41</v>
      </c>
      <c r="C2" s="32" t="s">
        <v>64</v>
      </c>
      <c r="D2" s="32" t="s">
        <v>65</v>
      </c>
      <c r="E2" s="32" t="s">
        <v>66</v>
      </c>
      <c r="F2" s="32" t="s">
        <v>67</v>
      </c>
      <c r="G2" s="2"/>
      <c r="H2"/>
      <c r="I2" s="30" t="s">
        <v>72</v>
      </c>
      <c r="J2" s="30" t="s">
        <v>73</v>
      </c>
      <c r="K2" s="30" t="s">
        <v>74</v>
      </c>
      <c r="L2" s="30" t="s">
        <v>75</v>
      </c>
      <c r="M2" s="30" t="s">
        <v>76</v>
      </c>
      <c r="N2" s="30" t="s">
        <v>77</v>
      </c>
      <c r="O2" s="30" t="s">
        <v>78</v>
      </c>
      <c r="P2" s="30" t="s">
        <v>79</v>
      </c>
      <c r="S2" s="33" t="s">
        <v>93</v>
      </c>
      <c r="T2" s="34" t="s">
        <v>94</v>
      </c>
      <c r="U2" s="35" t="s">
        <v>95</v>
      </c>
      <c r="X2" s="36" t="s">
        <v>97</v>
      </c>
      <c r="Y2" s="36" t="s">
        <v>98</v>
      </c>
      <c r="Z2" s="36" t="s">
        <v>99</v>
      </c>
      <c r="AA2" s="36" t="s">
        <v>100</v>
      </c>
      <c r="AB2" s="37" t="s">
        <v>102</v>
      </c>
      <c r="AC2" s="38" t="s">
        <v>101</v>
      </c>
      <c r="AD2" s="38" t="s">
        <v>103</v>
      </c>
      <c r="AE2" s="38" t="s">
        <v>104</v>
      </c>
      <c r="AH2" s="35" t="s">
        <v>149</v>
      </c>
      <c r="AI2" s="35" t="s">
        <v>151</v>
      </c>
      <c r="AJ2" s="35" t="s">
        <v>153</v>
      </c>
      <c r="AK2" s="35" t="s">
        <v>155</v>
      </c>
      <c r="AL2" s="35" t="s">
        <v>157</v>
      </c>
      <c r="AM2" s="35" t="s">
        <v>159</v>
      </c>
      <c r="AN2" s="35" t="s">
        <v>264</v>
      </c>
      <c r="AO2" s="35" t="s">
        <v>266</v>
      </c>
      <c r="AP2" s="35" t="s">
        <v>165</v>
      </c>
      <c r="AS2" s="38" t="s">
        <v>269</v>
      </c>
      <c r="AT2" s="51" t="s">
        <v>169</v>
      </c>
      <c r="AU2" s="51" t="s">
        <v>171</v>
      </c>
      <c r="AV2" s="51" t="s">
        <v>173</v>
      </c>
      <c r="AW2" s="51" t="s">
        <v>175</v>
      </c>
      <c r="AX2" s="51" t="s">
        <v>177</v>
      </c>
      <c r="AY2" s="51" t="s">
        <v>179</v>
      </c>
      <c r="AZ2" s="51" t="s">
        <v>183</v>
      </c>
      <c r="BC2" s="32" t="s">
        <v>187</v>
      </c>
      <c r="BD2" s="32" t="s">
        <v>189</v>
      </c>
      <c r="BE2" s="32" t="s">
        <v>191</v>
      </c>
      <c r="BF2" s="32" t="s">
        <v>275</v>
      </c>
      <c r="BG2" s="32" t="s">
        <v>195</v>
      </c>
      <c r="BH2" s="32" t="s">
        <v>197</v>
      </c>
      <c r="BI2" s="32" t="s">
        <v>199</v>
      </c>
      <c r="BJ2" s="32" t="s">
        <v>185</v>
      </c>
      <c r="BK2" s="32" t="s">
        <v>201</v>
      </c>
      <c r="BL2" s="32" t="s">
        <v>203</v>
      </c>
      <c r="BO2" s="51" t="s">
        <v>207</v>
      </c>
      <c r="BP2" s="51" t="s">
        <v>280</v>
      </c>
      <c r="BQ2" s="51" t="s">
        <v>212</v>
      </c>
      <c r="BR2" s="51" t="s">
        <v>214</v>
      </c>
      <c r="BS2" s="51" t="s">
        <v>282</v>
      </c>
      <c r="BV2" s="32" t="s">
        <v>285</v>
      </c>
      <c r="BW2" s="32" t="s">
        <v>287</v>
      </c>
      <c r="BX2" s="32" t="s">
        <v>289</v>
      </c>
      <c r="BY2" s="32" t="s">
        <v>219</v>
      </c>
      <c r="BZ2" s="32" t="s">
        <v>221</v>
      </c>
      <c r="CA2" s="32" t="s">
        <v>319</v>
      </c>
      <c r="CB2" s="32" t="s">
        <v>320</v>
      </c>
      <c r="CC2" s="32" t="s">
        <v>225</v>
      </c>
      <c r="CF2" s="32" t="s">
        <v>228</v>
      </c>
      <c r="CG2" s="32" t="s">
        <v>230</v>
      </c>
      <c r="CJ2" s="51" t="s">
        <v>233</v>
      </c>
      <c r="CK2" s="51" t="s">
        <v>235</v>
      </c>
      <c r="CN2" s="32" t="s">
        <v>238</v>
      </c>
      <c r="CO2" s="32" t="s">
        <v>291</v>
      </c>
      <c r="CP2" s="32" t="s">
        <v>241</v>
      </c>
      <c r="CS2" s="58" t="s">
        <v>245</v>
      </c>
      <c r="CV2" s="32" t="s">
        <v>246</v>
      </c>
      <c r="CW2" s="32" t="s">
        <v>248</v>
      </c>
      <c r="CX2" s="32" t="s">
        <v>250</v>
      </c>
      <c r="CY2" s="32" t="s">
        <v>252</v>
      </c>
    </row>
    <row r="3" spans="1:108" s="6" customFormat="1" ht="15" customHeight="1">
      <c r="A3" s="5" t="s">
        <v>42</v>
      </c>
      <c r="B3" s="5"/>
      <c r="C3" s="6" t="s">
        <v>315</v>
      </c>
      <c r="D3" s="22" t="s">
        <v>68</v>
      </c>
      <c r="E3" s="6" t="s">
        <v>70</v>
      </c>
      <c r="F3" s="21" t="s">
        <v>71</v>
      </c>
      <c r="G3" s="5" t="s">
        <v>44</v>
      </c>
      <c r="H3" t="s">
        <v>295</v>
      </c>
      <c r="I3" s="22" t="s">
        <v>80</v>
      </c>
      <c r="J3" s="23" t="s">
        <v>81</v>
      </c>
      <c r="K3" s="23" t="s">
        <v>82</v>
      </c>
      <c r="L3" s="23" t="s">
        <v>83</v>
      </c>
      <c r="M3" s="23" t="s">
        <v>84</v>
      </c>
      <c r="N3" s="23" t="s">
        <v>85</v>
      </c>
      <c r="O3" s="23" t="s">
        <v>86</v>
      </c>
      <c r="P3" s="23" t="s">
        <v>87</v>
      </c>
      <c r="Q3" s="23" t="s">
        <v>44</v>
      </c>
      <c r="R3" t="s">
        <v>295</v>
      </c>
      <c r="S3" s="6" t="s">
        <v>302</v>
      </c>
      <c r="T3" s="6" t="s">
        <v>303</v>
      </c>
      <c r="U3" s="6" t="s">
        <v>304</v>
      </c>
      <c r="V3" s="31" t="s">
        <v>44</v>
      </c>
      <c r="W3" t="s">
        <v>295</v>
      </c>
      <c r="X3" s="6" t="s">
        <v>305</v>
      </c>
      <c r="Y3" s="6" t="s">
        <v>306</v>
      </c>
      <c r="Z3" s="6" t="s">
        <v>307</v>
      </c>
      <c r="AA3" s="6" t="s">
        <v>143</v>
      </c>
      <c r="AB3" s="6" t="s">
        <v>105</v>
      </c>
      <c r="AC3" s="6" t="s">
        <v>308</v>
      </c>
      <c r="AD3" s="6" t="s">
        <v>309</v>
      </c>
      <c r="AE3" s="6" t="s">
        <v>146</v>
      </c>
      <c r="AF3" s="31" t="s">
        <v>44</v>
      </c>
      <c r="AG3" t="s">
        <v>295</v>
      </c>
      <c r="AH3" s="6" t="s">
        <v>260</v>
      </c>
      <c r="AI3" s="6" t="s">
        <v>261</v>
      </c>
      <c r="AJ3" s="6" t="s">
        <v>154</v>
      </c>
      <c r="AK3" s="6" t="s">
        <v>262</v>
      </c>
      <c r="AL3" s="6" t="s">
        <v>158</v>
      </c>
      <c r="AM3" s="6" t="s">
        <v>263</v>
      </c>
      <c r="AN3" s="6" t="s">
        <v>265</v>
      </c>
      <c r="AO3" s="6" t="s">
        <v>164</v>
      </c>
      <c r="AP3" s="6" t="s">
        <v>267</v>
      </c>
      <c r="AQ3" s="31" t="s">
        <v>205</v>
      </c>
      <c r="AR3" t="s">
        <v>295</v>
      </c>
      <c r="AS3" s="6" t="s">
        <v>270</v>
      </c>
      <c r="AT3" s="6" t="s">
        <v>170</v>
      </c>
      <c r="AU3" s="6" t="s">
        <v>178</v>
      </c>
      <c r="AV3" s="6" t="s">
        <v>174</v>
      </c>
      <c r="AW3" s="6" t="s">
        <v>271</v>
      </c>
      <c r="AX3" s="6" t="s">
        <v>178</v>
      </c>
      <c r="AY3" s="6" t="s">
        <v>180</v>
      </c>
      <c r="AZ3" s="6" t="s">
        <v>272</v>
      </c>
      <c r="BA3" s="6" t="s">
        <v>128</v>
      </c>
      <c r="BB3" t="s">
        <v>295</v>
      </c>
      <c r="BC3" s="6" t="s">
        <v>273</v>
      </c>
      <c r="BD3" s="6" t="s">
        <v>190</v>
      </c>
      <c r="BE3" s="6" t="s">
        <v>274</v>
      </c>
      <c r="BF3" s="6" t="s">
        <v>194</v>
      </c>
      <c r="BG3" s="6" t="s">
        <v>276</v>
      </c>
      <c r="BH3" s="6" t="s">
        <v>198</v>
      </c>
      <c r="BI3" s="6" t="s">
        <v>277</v>
      </c>
      <c r="BJ3" s="6" t="s">
        <v>186</v>
      </c>
      <c r="BK3" s="6" t="s">
        <v>202</v>
      </c>
      <c r="BL3" s="6" t="s">
        <v>204</v>
      </c>
      <c r="BM3" s="6" t="s">
        <v>205</v>
      </c>
      <c r="BN3" t="s">
        <v>295</v>
      </c>
      <c r="BO3" s="6" t="s">
        <v>279</v>
      </c>
      <c r="BP3" s="6" t="s">
        <v>284</v>
      </c>
      <c r="BQ3" s="6" t="s">
        <v>213</v>
      </c>
      <c r="BR3" s="6" t="s">
        <v>281</v>
      </c>
      <c r="BS3" s="6" t="s">
        <v>217</v>
      </c>
      <c r="BT3" s="6" t="s">
        <v>205</v>
      </c>
      <c r="BU3" t="s">
        <v>295</v>
      </c>
      <c r="BV3" s="6" t="s">
        <v>286</v>
      </c>
      <c r="BW3" s="6" t="s">
        <v>288</v>
      </c>
      <c r="BX3" s="6" t="s">
        <v>290</v>
      </c>
      <c r="BY3" t="s">
        <v>220</v>
      </c>
      <c r="BZ3" t="s">
        <v>222</v>
      </c>
      <c r="CA3" t="s">
        <v>224</v>
      </c>
      <c r="CB3" t="s">
        <v>224</v>
      </c>
      <c r="CC3" t="s">
        <v>226</v>
      </c>
      <c r="CD3" t="s">
        <v>205</v>
      </c>
      <c r="CE3" t="s">
        <v>295</v>
      </c>
      <c r="CF3" t="s">
        <v>229</v>
      </c>
      <c r="CG3" t="s">
        <v>231</v>
      </c>
      <c r="CH3" t="s">
        <v>205</v>
      </c>
      <c r="CI3" t="s">
        <v>295</v>
      </c>
      <c r="CJ3" t="s">
        <v>234</v>
      </c>
      <c r="CK3" t="s">
        <v>236</v>
      </c>
      <c r="CL3" t="s">
        <v>128</v>
      </c>
      <c r="CM3" t="s">
        <v>295</v>
      </c>
      <c r="CN3" t="s">
        <v>239</v>
      </c>
      <c r="CO3" t="s">
        <v>292</v>
      </c>
      <c r="CP3" t="s">
        <v>242</v>
      </c>
      <c r="CQ3" t="s">
        <v>128</v>
      </c>
      <c r="CR3" t="s">
        <v>295</v>
      </c>
      <c r="CS3" t="s">
        <v>244</v>
      </c>
      <c r="CT3" t="s">
        <v>128</v>
      </c>
      <c r="CU3" t="s">
        <v>295</v>
      </c>
      <c r="CV3" t="s">
        <v>247</v>
      </c>
      <c r="CW3" t="s">
        <v>249</v>
      </c>
      <c r="CX3" t="s">
        <v>251</v>
      </c>
      <c r="CY3" t="s">
        <v>253</v>
      </c>
      <c r="CZ3" t="s">
        <v>205</v>
      </c>
      <c r="DA3" t="s">
        <v>295</v>
      </c>
      <c r="DB3" s="7" t="s">
        <v>298</v>
      </c>
      <c r="DC3" s="14" t="s">
        <v>296</v>
      </c>
      <c r="DD3" s="14" t="s">
        <v>297</v>
      </c>
    </row>
    <row r="4" spans="1:108" s="12" customFormat="1">
      <c r="A4" s="13" t="s">
        <v>43</v>
      </c>
      <c r="B4" s="13"/>
      <c r="C4" s="12">
        <v>5</v>
      </c>
      <c r="D4" s="12">
        <v>15</v>
      </c>
      <c r="E4" s="12">
        <v>5</v>
      </c>
      <c r="F4" s="12">
        <v>5</v>
      </c>
      <c r="G4" s="13">
        <f>SUM(C4:F4)</f>
        <v>30</v>
      </c>
      <c r="H4" s="12">
        <f>G4</f>
        <v>30</v>
      </c>
      <c r="I4" s="24">
        <v>5</v>
      </c>
      <c r="J4" s="24">
        <v>65</v>
      </c>
      <c r="K4" s="24">
        <v>35</v>
      </c>
      <c r="L4" s="24">
        <v>100</v>
      </c>
      <c r="M4" s="24">
        <v>5</v>
      </c>
      <c r="N4" s="24">
        <v>25</v>
      </c>
      <c r="O4" s="24">
        <v>15</v>
      </c>
      <c r="P4" s="24">
        <v>5</v>
      </c>
      <c r="Q4" s="12">
        <f>SUM(I4:P4)</f>
        <v>255</v>
      </c>
      <c r="R4" s="12">
        <f>Q4</f>
        <v>255</v>
      </c>
      <c r="S4" s="21">
        <v>5</v>
      </c>
      <c r="T4" s="21">
        <v>100</v>
      </c>
      <c r="U4" s="22">
        <v>40</v>
      </c>
      <c r="V4" s="12">
        <f>SUM(S4:U4)</f>
        <v>145</v>
      </c>
      <c r="W4" s="12">
        <f>V4</f>
        <v>145</v>
      </c>
      <c r="X4" s="12">
        <v>10</v>
      </c>
      <c r="Y4" s="12">
        <v>100</v>
      </c>
      <c r="Z4" s="12">
        <v>20</v>
      </c>
      <c r="AA4" s="12">
        <v>30</v>
      </c>
      <c r="AB4" s="12">
        <v>100</v>
      </c>
      <c r="AC4" s="12">
        <v>100</v>
      </c>
      <c r="AD4" s="12">
        <v>5</v>
      </c>
      <c r="AE4" s="12">
        <v>15</v>
      </c>
      <c r="AF4" s="12">
        <f>SUM(X4:AE4)</f>
        <v>380</v>
      </c>
      <c r="AG4" s="12">
        <f>AF4</f>
        <v>380</v>
      </c>
      <c r="AH4" s="12">
        <v>5</v>
      </c>
      <c r="AI4" s="12">
        <v>75</v>
      </c>
      <c r="AJ4" s="12">
        <v>5</v>
      </c>
      <c r="AK4" s="12">
        <v>15</v>
      </c>
      <c r="AL4" s="12">
        <v>15</v>
      </c>
      <c r="AM4" s="12">
        <v>5</v>
      </c>
      <c r="AN4" s="12">
        <v>5</v>
      </c>
      <c r="AO4" s="12">
        <v>20</v>
      </c>
      <c r="AP4" s="12">
        <v>30</v>
      </c>
      <c r="AQ4" s="12">
        <f>SUM(AH4:AP4)</f>
        <v>175</v>
      </c>
      <c r="AR4" s="12">
        <f>AQ4</f>
        <v>175</v>
      </c>
      <c r="AS4" s="12">
        <v>10</v>
      </c>
      <c r="AT4" s="12">
        <v>5</v>
      </c>
      <c r="AU4" s="12">
        <v>10</v>
      </c>
      <c r="AV4" s="12">
        <v>10</v>
      </c>
      <c r="AW4" s="12">
        <v>10</v>
      </c>
      <c r="AX4" s="12">
        <v>5</v>
      </c>
      <c r="AY4" s="12">
        <v>10</v>
      </c>
      <c r="AZ4" s="12">
        <v>5</v>
      </c>
      <c r="BA4" s="12">
        <f>SUM(AS4:AZ4)</f>
        <v>65</v>
      </c>
      <c r="BB4" s="12">
        <f>BA4</f>
        <v>65</v>
      </c>
      <c r="BC4" s="12">
        <v>25</v>
      </c>
      <c r="BD4" s="12">
        <v>5</v>
      </c>
      <c r="BE4" s="12">
        <v>5</v>
      </c>
      <c r="BF4" s="12">
        <v>35</v>
      </c>
      <c r="BG4" s="12">
        <v>10</v>
      </c>
      <c r="BH4" s="12">
        <v>10</v>
      </c>
      <c r="BI4" s="12">
        <v>15</v>
      </c>
      <c r="BJ4" s="12">
        <v>100</v>
      </c>
      <c r="BK4" s="12">
        <v>5</v>
      </c>
      <c r="BL4" s="12">
        <v>5</v>
      </c>
      <c r="BM4" s="12">
        <f>SUM(BC4:BL4)</f>
        <v>215</v>
      </c>
      <c r="BN4" s="12">
        <f>BM4</f>
        <v>215</v>
      </c>
      <c r="BO4" s="12">
        <v>5</v>
      </c>
      <c r="BP4" s="12">
        <v>5</v>
      </c>
      <c r="BQ4" s="12">
        <v>35</v>
      </c>
      <c r="BR4" s="12">
        <v>20</v>
      </c>
      <c r="BS4" s="12">
        <v>5</v>
      </c>
      <c r="BT4" s="12">
        <f>SUM(BO4:BS4)</f>
        <v>70</v>
      </c>
      <c r="BU4" s="12">
        <f>BT4</f>
        <v>70</v>
      </c>
      <c r="BV4" s="12">
        <v>35</v>
      </c>
      <c r="BW4" s="12">
        <v>40</v>
      </c>
      <c r="BX4" s="12">
        <v>10</v>
      </c>
      <c r="BY4" s="12">
        <v>5</v>
      </c>
      <c r="BZ4" s="12">
        <v>5</v>
      </c>
      <c r="CA4" s="12">
        <v>15</v>
      </c>
      <c r="CB4" s="12">
        <v>15</v>
      </c>
      <c r="CC4" s="12">
        <v>10</v>
      </c>
      <c r="CD4" s="12">
        <f>SUM(BV4:CC4)</f>
        <v>135</v>
      </c>
      <c r="CE4" s="12">
        <f>CD4</f>
        <v>135</v>
      </c>
      <c r="CF4" s="12">
        <v>10</v>
      </c>
      <c r="CG4" s="12">
        <v>10</v>
      </c>
      <c r="CH4" s="12">
        <f>SUM(CF4:CG4)</f>
        <v>20</v>
      </c>
      <c r="CI4" s="12">
        <f>CH4</f>
        <v>20</v>
      </c>
      <c r="CJ4" s="12">
        <v>25</v>
      </c>
      <c r="CK4" s="12">
        <v>5</v>
      </c>
      <c r="CL4" s="12">
        <f>SUM(CJ4:CK4)</f>
        <v>30</v>
      </c>
      <c r="CM4" s="12">
        <f>CL4</f>
        <v>30</v>
      </c>
      <c r="CN4" s="12">
        <v>5</v>
      </c>
      <c r="CO4" s="12">
        <v>10</v>
      </c>
      <c r="CP4" s="12">
        <v>20</v>
      </c>
      <c r="CQ4" s="12">
        <f>SUM(CN4:CN4:CP4)</f>
        <v>35</v>
      </c>
      <c r="CR4" s="12">
        <f>CQ4</f>
        <v>35</v>
      </c>
      <c r="CS4" s="12">
        <v>5</v>
      </c>
      <c r="CT4" s="12">
        <v>5</v>
      </c>
      <c r="CU4" s="12">
        <f>CT4</f>
        <v>5</v>
      </c>
      <c r="CV4" s="12">
        <v>5</v>
      </c>
      <c r="CW4" s="12">
        <v>10</v>
      </c>
      <c r="CX4" s="12">
        <v>5</v>
      </c>
      <c r="CY4" s="12">
        <v>30</v>
      </c>
      <c r="CZ4" s="12">
        <f>SUM(CV4:CY4)</f>
        <v>50</v>
      </c>
      <c r="DA4" s="12">
        <f>CZ4</f>
        <v>50</v>
      </c>
    </row>
    <row r="5" spans="1:108">
      <c r="G5" s="2"/>
      <c r="H5"/>
    </row>
    <row r="6" spans="1:108">
      <c r="A6" s="2" t="s">
        <v>0</v>
      </c>
      <c r="C6" s="29" t="s">
        <v>37</v>
      </c>
      <c r="D6" s="26" t="s">
        <v>37</v>
      </c>
      <c r="E6" s="29" t="s">
        <v>37</v>
      </c>
      <c r="F6" s="29" t="s">
        <v>37</v>
      </c>
      <c r="G6" s="25">
        <v>30</v>
      </c>
      <c r="H6">
        <v>30</v>
      </c>
      <c r="I6" s="1" t="s">
        <v>37</v>
      </c>
      <c r="J6" s="4" t="s">
        <v>37</v>
      </c>
      <c r="K6" s="4" t="s">
        <v>37</v>
      </c>
      <c r="L6" s="4" t="s">
        <v>37</v>
      </c>
      <c r="M6" s="4" t="s">
        <v>37</v>
      </c>
      <c r="N6" s="4" t="s">
        <v>37</v>
      </c>
      <c r="O6" s="4" t="s">
        <v>37</v>
      </c>
      <c r="P6" s="4" t="s">
        <v>37</v>
      </c>
      <c r="Q6">
        <v>0</v>
      </c>
      <c r="R6">
        <v>255</v>
      </c>
      <c r="S6" s="29" t="s">
        <v>37</v>
      </c>
      <c r="T6" s="1" t="s">
        <v>38</v>
      </c>
      <c r="U6" s="1" t="s">
        <v>38</v>
      </c>
      <c r="V6">
        <v>5</v>
      </c>
      <c r="W6">
        <v>145</v>
      </c>
      <c r="X6" s="1" t="s">
        <v>37</v>
      </c>
      <c r="Y6" s="1" t="s">
        <v>37</v>
      </c>
      <c r="Z6" s="1" t="s">
        <v>37</v>
      </c>
      <c r="AA6" s="1" t="s">
        <v>37</v>
      </c>
      <c r="AB6" s="1" t="s">
        <v>37</v>
      </c>
      <c r="AC6" s="1" t="s">
        <v>37</v>
      </c>
      <c r="AD6" s="1" t="s">
        <v>37</v>
      </c>
      <c r="AE6" s="1" t="s">
        <v>37</v>
      </c>
      <c r="AF6">
        <v>0</v>
      </c>
      <c r="AG6">
        <v>380</v>
      </c>
      <c r="AH6" s="29" t="s">
        <v>37</v>
      </c>
      <c r="AI6" s="1" t="s">
        <v>38</v>
      </c>
      <c r="AJ6" s="29" t="s">
        <v>37</v>
      </c>
      <c r="AK6" s="1" t="s">
        <v>38</v>
      </c>
      <c r="AL6" s="29" t="s">
        <v>37</v>
      </c>
      <c r="AM6" s="29" t="s">
        <v>37</v>
      </c>
      <c r="AN6" s="29" t="s">
        <v>37</v>
      </c>
      <c r="AO6" s="1" t="s">
        <v>38</v>
      </c>
      <c r="AP6" s="1" t="s">
        <v>38</v>
      </c>
      <c r="AQ6">
        <v>35</v>
      </c>
      <c r="AR6">
        <v>175</v>
      </c>
      <c r="AS6" s="1" t="s">
        <v>37</v>
      </c>
      <c r="AT6" s="1" t="s">
        <v>37</v>
      </c>
      <c r="AU6" s="1" t="s">
        <v>37</v>
      </c>
      <c r="AV6" s="1" t="s">
        <v>37</v>
      </c>
      <c r="AW6" s="1" t="s">
        <v>37</v>
      </c>
      <c r="AX6" s="1" t="s">
        <v>37</v>
      </c>
      <c r="AY6" s="1" t="s">
        <v>37</v>
      </c>
      <c r="AZ6" s="1" t="s">
        <v>37</v>
      </c>
      <c r="BA6">
        <v>0</v>
      </c>
      <c r="BB6">
        <v>65</v>
      </c>
      <c r="BC6" s="1" t="s">
        <v>38</v>
      </c>
      <c r="BD6" s="29" t="s">
        <v>37</v>
      </c>
      <c r="BE6" s="29" t="s">
        <v>37</v>
      </c>
      <c r="BF6" s="29" t="s">
        <v>37</v>
      </c>
      <c r="BG6" s="29" t="s">
        <v>37</v>
      </c>
      <c r="BH6" s="1" t="s">
        <v>38</v>
      </c>
      <c r="BI6" s="1" t="s">
        <v>38</v>
      </c>
      <c r="BJ6" s="1" t="s">
        <v>38</v>
      </c>
      <c r="BK6" s="29" t="s">
        <v>37</v>
      </c>
      <c r="BL6" s="29" t="s">
        <v>37</v>
      </c>
      <c r="BM6">
        <v>65</v>
      </c>
      <c r="BN6">
        <v>215</v>
      </c>
      <c r="BO6" s="1" t="s">
        <v>37</v>
      </c>
      <c r="BP6" s="1" t="s">
        <v>37</v>
      </c>
      <c r="BQ6" s="1" t="s">
        <v>37</v>
      </c>
      <c r="BR6" s="1" t="s">
        <v>37</v>
      </c>
      <c r="BS6" s="1" t="s">
        <v>37</v>
      </c>
      <c r="BT6">
        <v>0</v>
      </c>
      <c r="BU6">
        <v>70</v>
      </c>
      <c r="BV6" s="1" t="s">
        <v>38</v>
      </c>
      <c r="BW6" s="1" t="s">
        <v>38</v>
      </c>
      <c r="BX6" s="1" t="s">
        <v>38</v>
      </c>
      <c r="BY6" s="29" t="s">
        <v>37</v>
      </c>
      <c r="BZ6" s="29" t="s">
        <v>37</v>
      </c>
      <c r="CA6" s="1" t="s">
        <v>38</v>
      </c>
      <c r="CB6" s="29" t="s">
        <v>37</v>
      </c>
      <c r="CC6" s="29" t="s">
        <v>37</v>
      </c>
      <c r="CD6">
        <v>35</v>
      </c>
      <c r="CE6">
        <v>135</v>
      </c>
      <c r="CF6" s="29" t="s">
        <v>37</v>
      </c>
      <c r="CG6" s="29" t="s">
        <v>37</v>
      </c>
      <c r="CH6">
        <v>20</v>
      </c>
      <c r="CI6">
        <v>20</v>
      </c>
      <c r="CJ6" s="1" t="s">
        <v>37</v>
      </c>
      <c r="CK6" s="1" t="s">
        <v>37</v>
      </c>
      <c r="CL6">
        <v>0</v>
      </c>
      <c r="CM6">
        <v>30</v>
      </c>
      <c r="CN6" s="29" t="s">
        <v>37</v>
      </c>
      <c r="CO6" s="1" t="s">
        <v>38</v>
      </c>
      <c r="CP6" s="29" t="s">
        <v>37</v>
      </c>
      <c r="CQ6">
        <v>25</v>
      </c>
      <c r="CR6">
        <v>35</v>
      </c>
      <c r="CS6" s="1" t="s">
        <v>37</v>
      </c>
      <c r="CT6">
        <v>0</v>
      </c>
      <c r="CU6">
        <v>5</v>
      </c>
      <c r="CV6" s="29" t="s">
        <v>37</v>
      </c>
      <c r="CW6" s="29" t="s">
        <v>37</v>
      </c>
      <c r="CX6" s="29" t="s">
        <v>37</v>
      </c>
      <c r="CY6" s="1" t="s">
        <v>38</v>
      </c>
      <c r="CZ6">
        <v>20</v>
      </c>
      <c r="DA6">
        <v>50</v>
      </c>
      <c r="DB6">
        <f>G6+Q6+V6+AF6+AQ6+BA6+BM6+BT6+CD6+CH6+CL6+CQ6+CT6+CZ6</f>
        <v>235</v>
      </c>
      <c r="DC6">
        <f>H6+R6+W6+AG6+AR6+BB6+BN6+BU6+CE6+CI6+CM6+CR6+CU6+DA6</f>
        <v>1610</v>
      </c>
      <c r="DD6" s="15">
        <f>DB6/DC6</f>
        <v>0.14596273291925466</v>
      </c>
    </row>
    <row r="7" spans="1:108" s="2" customFormat="1" ht="18.75">
      <c r="A7" s="2" t="s">
        <v>1</v>
      </c>
      <c r="C7" s="29" t="s">
        <v>37</v>
      </c>
      <c r="D7" s="27" t="s">
        <v>37</v>
      </c>
      <c r="E7" s="29" t="s">
        <v>37</v>
      </c>
      <c r="F7" s="29" t="s">
        <v>37</v>
      </c>
      <c r="G7" s="25">
        <v>30</v>
      </c>
      <c r="H7">
        <v>30</v>
      </c>
      <c r="I7" s="61" t="s">
        <v>37</v>
      </c>
      <c r="J7" s="4" t="s">
        <v>37</v>
      </c>
      <c r="K7" s="4" t="s">
        <v>37</v>
      </c>
      <c r="L7" s="4" t="s">
        <v>37</v>
      </c>
      <c r="M7" s="4" t="s">
        <v>37</v>
      </c>
      <c r="N7" s="4" t="s">
        <v>37</v>
      </c>
      <c r="O7" s="4" t="s">
        <v>37</v>
      </c>
      <c r="P7" s="4" t="s">
        <v>37</v>
      </c>
      <c r="Q7" s="2">
        <v>0</v>
      </c>
      <c r="R7">
        <v>255</v>
      </c>
      <c r="S7" s="29" t="s">
        <v>37</v>
      </c>
      <c r="T7" s="1" t="s">
        <v>38</v>
      </c>
      <c r="U7" s="29" t="s">
        <v>37</v>
      </c>
      <c r="V7" s="2">
        <v>45</v>
      </c>
      <c r="W7">
        <v>145</v>
      </c>
      <c r="X7" s="1" t="s">
        <v>37</v>
      </c>
      <c r="Y7" s="1" t="s">
        <v>37</v>
      </c>
      <c r="Z7" s="1" t="s">
        <v>37</v>
      </c>
      <c r="AA7" s="1" t="s">
        <v>37</v>
      </c>
      <c r="AB7" s="1" t="s">
        <v>37</v>
      </c>
      <c r="AC7" s="1" t="s">
        <v>37</v>
      </c>
      <c r="AD7" s="1" t="s">
        <v>37</v>
      </c>
      <c r="AE7" s="1" t="s">
        <v>37</v>
      </c>
      <c r="AF7" s="2">
        <v>0</v>
      </c>
      <c r="AG7">
        <v>380</v>
      </c>
      <c r="AH7" s="29" t="s">
        <v>37</v>
      </c>
      <c r="AI7" s="29" t="s">
        <v>37</v>
      </c>
      <c r="AJ7" s="29" t="s">
        <v>37</v>
      </c>
      <c r="AK7" s="29" t="s">
        <v>37</v>
      </c>
      <c r="AL7" s="29" t="s">
        <v>37</v>
      </c>
      <c r="AM7" s="29" t="s">
        <v>37</v>
      </c>
      <c r="AN7" s="29" t="s">
        <v>37</v>
      </c>
      <c r="AO7" s="29" t="s">
        <v>37</v>
      </c>
      <c r="AP7" s="29" t="s">
        <v>37</v>
      </c>
      <c r="AQ7" s="2">
        <v>175</v>
      </c>
      <c r="AR7">
        <v>175</v>
      </c>
      <c r="AS7" s="1" t="s">
        <v>37</v>
      </c>
      <c r="AT7" s="1" t="s">
        <v>37</v>
      </c>
      <c r="AU7" s="1" t="s">
        <v>37</v>
      </c>
      <c r="AV7" s="1" t="s">
        <v>37</v>
      </c>
      <c r="AW7" s="1" t="s">
        <v>37</v>
      </c>
      <c r="AX7" s="1" t="s">
        <v>37</v>
      </c>
      <c r="AY7" s="1" t="s">
        <v>37</v>
      </c>
      <c r="AZ7" s="1" t="s">
        <v>37</v>
      </c>
      <c r="BA7" s="2">
        <v>0</v>
      </c>
      <c r="BB7">
        <v>65</v>
      </c>
      <c r="BC7" s="29" t="s">
        <v>37</v>
      </c>
      <c r="BD7" s="29" t="s">
        <v>37</v>
      </c>
      <c r="BE7" s="29" t="s">
        <v>37</v>
      </c>
      <c r="BF7" s="29" t="s">
        <v>37</v>
      </c>
      <c r="BG7" s="29" t="s">
        <v>37</v>
      </c>
      <c r="BH7" s="29" t="s">
        <v>37</v>
      </c>
      <c r="BI7" s="29" t="s">
        <v>37</v>
      </c>
      <c r="BJ7" s="29" t="s">
        <v>37</v>
      </c>
      <c r="BK7" s="29" t="s">
        <v>37</v>
      </c>
      <c r="BL7" s="29" t="s">
        <v>37</v>
      </c>
      <c r="BM7" s="2">
        <v>215</v>
      </c>
      <c r="BN7">
        <v>215</v>
      </c>
      <c r="BO7" s="1" t="s">
        <v>37</v>
      </c>
      <c r="BP7" s="1" t="s">
        <v>37</v>
      </c>
      <c r="BQ7" s="1" t="s">
        <v>37</v>
      </c>
      <c r="BR7" s="1" t="s">
        <v>37</v>
      </c>
      <c r="BS7" s="1" t="s">
        <v>37</v>
      </c>
      <c r="BT7" s="2">
        <v>0</v>
      </c>
      <c r="BU7">
        <v>70</v>
      </c>
      <c r="BV7" s="29" t="s">
        <v>37</v>
      </c>
      <c r="BW7" s="29" t="s">
        <v>37</v>
      </c>
      <c r="BX7" s="29" t="s">
        <v>37</v>
      </c>
      <c r="BY7" s="29" t="s">
        <v>37</v>
      </c>
      <c r="BZ7" s="29" t="s">
        <v>37</v>
      </c>
      <c r="CA7" s="29" t="s">
        <v>37</v>
      </c>
      <c r="CB7" s="29" t="s">
        <v>37</v>
      </c>
      <c r="CC7" s="29" t="s">
        <v>37</v>
      </c>
      <c r="CD7" s="2">
        <v>135</v>
      </c>
      <c r="CE7">
        <v>135</v>
      </c>
      <c r="CF7" s="29" t="s">
        <v>37</v>
      </c>
      <c r="CG7" s="29" t="s">
        <v>37</v>
      </c>
      <c r="CH7" s="2">
        <v>20</v>
      </c>
      <c r="CI7">
        <v>20</v>
      </c>
      <c r="CJ7" s="1" t="s">
        <v>37</v>
      </c>
      <c r="CK7" s="1" t="s">
        <v>37</v>
      </c>
      <c r="CL7" s="2">
        <v>0</v>
      </c>
      <c r="CM7">
        <v>30</v>
      </c>
      <c r="CN7" s="29" t="s">
        <v>37</v>
      </c>
      <c r="CO7" s="29" t="s">
        <v>37</v>
      </c>
      <c r="CP7" s="29" t="s">
        <v>37</v>
      </c>
      <c r="CQ7" s="2">
        <v>35</v>
      </c>
      <c r="CR7">
        <v>35</v>
      </c>
      <c r="CS7" s="1" t="s">
        <v>37</v>
      </c>
      <c r="CT7" s="2">
        <v>0</v>
      </c>
      <c r="CU7">
        <v>5</v>
      </c>
      <c r="CV7" s="29" t="s">
        <v>37</v>
      </c>
      <c r="CW7" s="29" t="s">
        <v>37</v>
      </c>
      <c r="CX7" s="29" t="s">
        <v>37</v>
      </c>
      <c r="CY7" s="29" t="s">
        <v>37</v>
      </c>
      <c r="CZ7" s="2">
        <v>50</v>
      </c>
      <c r="DA7">
        <v>50</v>
      </c>
      <c r="DB7">
        <f>G7+Q7+V7+AF7+AQ7+BA7+BM7+BT7+CD7+CH7+CL7+CQ7+CT7+CZ7</f>
        <v>705</v>
      </c>
      <c r="DC7">
        <f>H7+R7+W7+AG7+AR7+BB7+BN7+BU7+CE7+CI7+CM7+CR7+CU7+DA7</f>
        <v>1610</v>
      </c>
      <c r="DD7" s="15">
        <f t="shared" ref="DD7:DD47" si="0">DB7/DC7</f>
        <v>0.43788819875776397</v>
      </c>
    </row>
    <row r="8" spans="1:108" s="2" customFormat="1">
      <c r="A8" s="2" t="s">
        <v>62</v>
      </c>
      <c r="C8" s="29" t="s">
        <v>37</v>
      </c>
      <c r="D8" s="26" t="s">
        <v>37</v>
      </c>
      <c r="E8" s="29" t="s">
        <v>37</v>
      </c>
      <c r="F8" s="29" t="s">
        <v>37</v>
      </c>
      <c r="G8" s="25">
        <v>30</v>
      </c>
      <c r="H8">
        <v>30</v>
      </c>
      <c r="I8" s="1" t="s">
        <v>37</v>
      </c>
      <c r="J8" s="4" t="s">
        <v>37</v>
      </c>
      <c r="K8" s="4" t="s">
        <v>37</v>
      </c>
      <c r="L8" s="4" t="s">
        <v>37</v>
      </c>
      <c r="M8" s="4" t="s">
        <v>37</v>
      </c>
      <c r="N8" s="4" t="s">
        <v>37</v>
      </c>
      <c r="O8" s="4" t="s">
        <v>37</v>
      </c>
      <c r="P8" s="4" t="s">
        <v>37</v>
      </c>
      <c r="Q8" s="2">
        <v>0</v>
      </c>
      <c r="R8">
        <v>255</v>
      </c>
      <c r="S8" s="29" t="s">
        <v>37</v>
      </c>
      <c r="T8" s="1" t="s">
        <v>38</v>
      </c>
      <c r="U8" s="1" t="s">
        <v>38</v>
      </c>
      <c r="V8" s="2">
        <v>5</v>
      </c>
      <c r="W8">
        <v>145</v>
      </c>
      <c r="X8" s="1" t="s">
        <v>37</v>
      </c>
      <c r="Y8" s="1" t="s">
        <v>37</v>
      </c>
      <c r="Z8" s="1" t="s">
        <v>37</v>
      </c>
      <c r="AA8" s="1" t="s">
        <v>37</v>
      </c>
      <c r="AB8" s="1" t="s">
        <v>37</v>
      </c>
      <c r="AC8" s="1" t="s">
        <v>37</v>
      </c>
      <c r="AD8" s="1" t="s">
        <v>37</v>
      </c>
      <c r="AE8" s="1" t="s">
        <v>37</v>
      </c>
      <c r="AF8" s="2">
        <v>0</v>
      </c>
      <c r="AG8">
        <v>380</v>
      </c>
      <c r="AH8" s="29" t="s">
        <v>37</v>
      </c>
      <c r="AI8" s="1" t="s">
        <v>38</v>
      </c>
      <c r="AJ8" s="29" t="s">
        <v>37</v>
      </c>
      <c r="AK8" s="1" t="s">
        <v>38</v>
      </c>
      <c r="AL8" s="29" t="s">
        <v>37</v>
      </c>
      <c r="AM8" s="29" t="s">
        <v>37</v>
      </c>
      <c r="AN8" s="29" t="s">
        <v>37</v>
      </c>
      <c r="AO8" s="1" t="s">
        <v>38</v>
      </c>
      <c r="AP8" s="1" t="s">
        <v>38</v>
      </c>
      <c r="AQ8" s="2">
        <v>35</v>
      </c>
      <c r="AR8">
        <v>175</v>
      </c>
      <c r="AS8" s="1" t="s">
        <v>37</v>
      </c>
      <c r="AT8" s="1" t="s">
        <v>37</v>
      </c>
      <c r="AU8" s="1" t="s">
        <v>37</v>
      </c>
      <c r="AV8" s="1" t="s">
        <v>37</v>
      </c>
      <c r="AW8" s="1" t="s">
        <v>37</v>
      </c>
      <c r="AX8" s="1" t="s">
        <v>37</v>
      </c>
      <c r="AY8" s="1" t="s">
        <v>37</v>
      </c>
      <c r="AZ8" s="1" t="s">
        <v>37</v>
      </c>
      <c r="BA8" s="2">
        <v>0</v>
      </c>
      <c r="BB8">
        <v>65</v>
      </c>
      <c r="BC8" s="1" t="s">
        <v>38</v>
      </c>
      <c r="BD8" s="29" t="s">
        <v>37</v>
      </c>
      <c r="BE8" s="29" t="s">
        <v>37</v>
      </c>
      <c r="BF8" s="1" t="s">
        <v>38</v>
      </c>
      <c r="BG8" s="29" t="s">
        <v>37</v>
      </c>
      <c r="BH8" s="1" t="s">
        <v>38</v>
      </c>
      <c r="BI8" s="29" t="s">
        <v>37</v>
      </c>
      <c r="BJ8" s="1" t="s">
        <v>38</v>
      </c>
      <c r="BK8" s="29" t="s">
        <v>37</v>
      </c>
      <c r="BL8" s="29" t="s">
        <v>37</v>
      </c>
      <c r="BM8" s="2">
        <v>45</v>
      </c>
      <c r="BN8">
        <v>215</v>
      </c>
      <c r="BO8" s="1" t="s">
        <v>37</v>
      </c>
      <c r="BP8" s="1" t="s">
        <v>37</v>
      </c>
      <c r="BQ8" s="1" t="s">
        <v>37</v>
      </c>
      <c r="BR8" s="1" t="s">
        <v>37</v>
      </c>
      <c r="BS8" s="1" t="s">
        <v>37</v>
      </c>
      <c r="BT8" s="2">
        <v>0</v>
      </c>
      <c r="BU8">
        <v>70</v>
      </c>
      <c r="BV8" s="1" t="s">
        <v>38</v>
      </c>
      <c r="BW8" s="1" t="s">
        <v>38</v>
      </c>
      <c r="BX8" s="1" t="s">
        <v>38</v>
      </c>
      <c r="BY8" s="29" t="s">
        <v>37</v>
      </c>
      <c r="BZ8" s="29" t="s">
        <v>37</v>
      </c>
      <c r="CA8" s="1" t="s">
        <v>38</v>
      </c>
      <c r="CB8" s="29" t="s">
        <v>37</v>
      </c>
      <c r="CC8" s="29" t="s">
        <v>37</v>
      </c>
      <c r="CD8" s="2">
        <v>35</v>
      </c>
      <c r="CE8">
        <v>135</v>
      </c>
      <c r="CF8" s="29" t="s">
        <v>37</v>
      </c>
      <c r="CG8" s="29" t="s">
        <v>37</v>
      </c>
      <c r="CH8" s="2">
        <v>20</v>
      </c>
      <c r="CI8">
        <v>20</v>
      </c>
      <c r="CJ8" s="1" t="s">
        <v>37</v>
      </c>
      <c r="CK8" s="1" t="s">
        <v>37</v>
      </c>
      <c r="CL8" s="2">
        <v>0</v>
      </c>
      <c r="CM8">
        <v>30</v>
      </c>
      <c r="CN8" s="29" t="s">
        <v>37</v>
      </c>
      <c r="CO8" s="1" t="s">
        <v>38</v>
      </c>
      <c r="CP8" s="29" t="s">
        <v>37</v>
      </c>
      <c r="CQ8" s="2">
        <v>25</v>
      </c>
      <c r="CR8">
        <v>35</v>
      </c>
      <c r="CS8" s="1" t="s">
        <v>37</v>
      </c>
      <c r="CT8" s="2">
        <v>0</v>
      </c>
      <c r="CU8">
        <v>5</v>
      </c>
      <c r="CV8" s="1" t="s">
        <v>38</v>
      </c>
      <c r="CW8" s="29" t="s">
        <v>37</v>
      </c>
      <c r="CX8" s="29" t="s">
        <v>37</v>
      </c>
      <c r="CY8" s="1" t="s">
        <v>38</v>
      </c>
      <c r="CZ8" s="2">
        <v>15</v>
      </c>
      <c r="DA8">
        <v>50</v>
      </c>
      <c r="DB8">
        <f>G8+Q8+V8+AF8+AQ8+BA8+BM8+BT8+CD8+CH8+CL8+CQ8+CT8+CZ8</f>
        <v>210</v>
      </c>
      <c r="DC8">
        <f>H8+R8+W8+AG8+AR8+BB8+BN8+BU8+CE8+CI8+CM8+CR8+CU8+DA8</f>
        <v>1610</v>
      </c>
      <c r="DD8" s="15">
        <f t="shared" si="0"/>
        <v>0.13043478260869565</v>
      </c>
    </row>
    <row r="9" spans="1:108" s="2" customFormat="1">
      <c r="A9" s="2" t="s">
        <v>89</v>
      </c>
      <c r="C9" s="29" t="s">
        <v>37</v>
      </c>
      <c r="D9" s="4" t="s">
        <v>38</v>
      </c>
      <c r="E9" s="29" t="s">
        <v>37</v>
      </c>
      <c r="F9" s="29" t="s">
        <v>37</v>
      </c>
      <c r="G9" s="25">
        <v>15</v>
      </c>
      <c r="H9">
        <v>30</v>
      </c>
      <c r="I9" s="1" t="s">
        <v>37</v>
      </c>
      <c r="J9" s="4" t="s">
        <v>37</v>
      </c>
      <c r="K9" s="4" t="s">
        <v>37</v>
      </c>
      <c r="L9" s="4" t="s">
        <v>37</v>
      </c>
      <c r="M9" s="4" t="s">
        <v>37</v>
      </c>
      <c r="N9" s="4" t="s">
        <v>37</v>
      </c>
      <c r="O9" s="4" t="s">
        <v>37</v>
      </c>
      <c r="P9" s="4" t="s">
        <v>37</v>
      </c>
      <c r="Q9" s="2">
        <v>0</v>
      </c>
      <c r="R9">
        <v>255</v>
      </c>
      <c r="S9" s="29" t="s">
        <v>37</v>
      </c>
      <c r="T9" s="1" t="s">
        <v>38</v>
      </c>
      <c r="U9" s="29" t="s">
        <v>37</v>
      </c>
      <c r="V9" s="2">
        <v>45</v>
      </c>
      <c r="W9">
        <v>145</v>
      </c>
      <c r="X9" s="1" t="s">
        <v>37</v>
      </c>
      <c r="Y9" s="1" t="s">
        <v>37</v>
      </c>
      <c r="Z9" s="1" t="s">
        <v>37</v>
      </c>
      <c r="AA9" s="29" t="s">
        <v>38</v>
      </c>
      <c r="AB9" s="1" t="s">
        <v>37</v>
      </c>
      <c r="AC9" s="1" t="s">
        <v>37</v>
      </c>
      <c r="AD9" s="1" t="s">
        <v>37</v>
      </c>
      <c r="AE9" s="1" t="s">
        <v>37</v>
      </c>
      <c r="AF9" s="2">
        <v>30</v>
      </c>
      <c r="AG9">
        <v>380</v>
      </c>
      <c r="AH9" s="29" t="s">
        <v>37</v>
      </c>
      <c r="AI9" s="29" t="s">
        <v>37</v>
      </c>
      <c r="AJ9" s="29" t="s">
        <v>37</v>
      </c>
      <c r="AK9" s="29" t="s">
        <v>37</v>
      </c>
      <c r="AL9" s="29" t="s">
        <v>37</v>
      </c>
      <c r="AM9" s="29" t="s">
        <v>37</v>
      </c>
      <c r="AN9" s="29" t="s">
        <v>37</v>
      </c>
      <c r="AO9" s="29" t="s">
        <v>37</v>
      </c>
      <c r="AP9" s="29" t="s">
        <v>37</v>
      </c>
      <c r="AQ9" s="2">
        <v>175</v>
      </c>
      <c r="AR9">
        <v>175</v>
      </c>
      <c r="AS9" s="1" t="s">
        <v>37</v>
      </c>
      <c r="AT9" s="1" t="s">
        <v>37</v>
      </c>
      <c r="AU9" s="1" t="s">
        <v>37</v>
      </c>
      <c r="AV9" s="1" t="s">
        <v>37</v>
      </c>
      <c r="AW9" s="1" t="s">
        <v>37</v>
      </c>
      <c r="AX9" s="1" t="s">
        <v>37</v>
      </c>
      <c r="AY9" s="1" t="s">
        <v>37</v>
      </c>
      <c r="AZ9" s="1" t="s">
        <v>37</v>
      </c>
      <c r="BA9" s="2">
        <v>0</v>
      </c>
      <c r="BB9">
        <v>65</v>
      </c>
      <c r="BC9" s="29" t="s">
        <v>37</v>
      </c>
      <c r="BD9" s="29" t="s">
        <v>37</v>
      </c>
      <c r="BE9" s="29" t="s">
        <v>37</v>
      </c>
      <c r="BF9" s="29" t="s">
        <v>37</v>
      </c>
      <c r="BG9" s="29" t="s">
        <v>37</v>
      </c>
      <c r="BH9" s="29" t="s">
        <v>37</v>
      </c>
      <c r="BI9" s="29" t="s">
        <v>37</v>
      </c>
      <c r="BJ9" s="29" t="s">
        <v>37</v>
      </c>
      <c r="BK9" s="29" t="s">
        <v>37</v>
      </c>
      <c r="BL9" s="29" t="s">
        <v>37</v>
      </c>
      <c r="BM9" s="2">
        <v>215</v>
      </c>
      <c r="BN9">
        <v>215</v>
      </c>
      <c r="BO9" s="1" t="s">
        <v>37</v>
      </c>
      <c r="BP9" s="1" t="s">
        <v>37</v>
      </c>
      <c r="BQ9" s="1" t="s">
        <v>37</v>
      </c>
      <c r="BR9" s="1" t="s">
        <v>37</v>
      </c>
      <c r="BS9" s="1" t="s">
        <v>37</v>
      </c>
      <c r="BT9" s="2">
        <v>0</v>
      </c>
      <c r="BU9">
        <v>70</v>
      </c>
      <c r="BV9" s="29" t="s">
        <v>37</v>
      </c>
      <c r="BW9" s="29" t="s">
        <v>37</v>
      </c>
      <c r="BX9" s="29" t="s">
        <v>37</v>
      </c>
      <c r="BY9" s="29" t="s">
        <v>37</v>
      </c>
      <c r="BZ9" s="29" t="s">
        <v>37</v>
      </c>
      <c r="CA9" s="29" t="s">
        <v>37</v>
      </c>
      <c r="CB9" s="29" t="s">
        <v>37</v>
      </c>
      <c r="CC9" s="29" t="s">
        <v>37</v>
      </c>
      <c r="CD9" s="2">
        <v>135</v>
      </c>
      <c r="CE9">
        <v>135</v>
      </c>
      <c r="CF9" s="29" t="s">
        <v>37</v>
      </c>
      <c r="CG9" s="29" t="s">
        <v>37</v>
      </c>
      <c r="CH9" s="2">
        <v>20</v>
      </c>
      <c r="CI9">
        <v>20</v>
      </c>
      <c r="CJ9" s="1" t="s">
        <v>37</v>
      </c>
      <c r="CK9" s="1" t="s">
        <v>37</v>
      </c>
      <c r="CL9" s="2">
        <v>0</v>
      </c>
      <c r="CM9">
        <v>30</v>
      </c>
      <c r="CN9" s="29" t="s">
        <v>37</v>
      </c>
      <c r="CO9" s="29" t="s">
        <v>37</v>
      </c>
      <c r="CP9" s="29" t="s">
        <v>37</v>
      </c>
      <c r="CQ9" s="2">
        <v>35</v>
      </c>
      <c r="CR9">
        <v>35</v>
      </c>
      <c r="CS9" s="1" t="s">
        <v>37</v>
      </c>
      <c r="CT9" s="2">
        <v>0</v>
      </c>
      <c r="CU9">
        <v>5</v>
      </c>
      <c r="CV9" s="29" t="s">
        <v>37</v>
      </c>
      <c r="CW9" s="29" t="s">
        <v>37</v>
      </c>
      <c r="CX9" s="29" t="s">
        <v>37</v>
      </c>
      <c r="CY9" s="29" t="s">
        <v>37</v>
      </c>
      <c r="CZ9" s="2">
        <v>50</v>
      </c>
      <c r="DA9">
        <v>50</v>
      </c>
      <c r="DB9">
        <f>G9+Q9+V9+AF9+AQ9+BA9+BM9+BT9+CD9+CH9+CL9+CQ9+CT9+CZ9</f>
        <v>720</v>
      </c>
      <c r="DC9">
        <f>H9+R9+W9+AG9+AR9+BB9+BN9+BU9+CE9+CI9+CM9+CR9+CU9+DA9</f>
        <v>1610</v>
      </c>
      <c r="DD9" s="15">
        <f t="shared" si="0"/>
        <v>0.44720496894409939</v>
      </c>
    </row>
    <row r="10" spans="1:108" s="2" customFormat="1">
      <c r="A10" s="2" t="s">
        <v>2</v>
      </c>
      <c r="C10" s="29" t="s">
        <v>37</v>
      </c>
      <c r="D10" s="28" t="s">
        <v>37</v>
      </c>
      <c r="E10" s="29" t="s">
        <v>37</v>
      </c>
      <c r="F10" s="29" t="s">
        <v>37</v>
      </c>
      <c r="G10" s="25">
        <v>30</v>
      </c>
      <c r="H10">
        <v>30</v>
      </c>
      <c r="I10" s="59" t="s">
        <v>39</v>
      </c>
      <c r="J10" s="4" t="s">
        <v>37</v>
      </c>
      <c r="K10" s="4" t="s">
        <v>37</v>
      </c>
      <c r="L10" s="4" t="s">
        <v>37</v>
      </c>
      <c r="M10" s="4" t="s">
        <v>37</v>
      </c>
      <c r="N10" s="4" t="s">
        <v>37</v>
      </c>
      <c r="O10" s="4" t="s">
        <v>37</v>
      </c>
      <c r="P10" s="4" t="s">
        <v>37</v>
      </c>
      <c r="Q10" s="2">
        <v>0</v>
      </c>
      <c r="R10">
        <v>250</v>
      </c>
      <c r="S10" s="29" t="s">
        <v>37</v>
      </c>
      <c r="T10" s="1" t="s">
        <v>38</v>
      </c>
      <c r="U10" s="1" t="s">
        <v>38</v>
      </c>
      <c r="V10" s="2">
        <v>5</v>
      </c>
      <c r="W10">
        <v>145</v>
      </c>
      <c r="X10" s="1" t="s">
        <v>37</v>
      </c>
      <c r="Y10" s="1" t="s">
        <v>37</v>
      </c>
      <c r="Z10" s="1" t="s">
        <v>37</v>
      </c>
      <c r="AA10" s="1" t="s">
        <v>37</v>
      </c>
      <c r="AB10" s="1" t="s">
        <v>37</v>
      </c>
      <c r="AC10" s="1" t="s">
        <v>37</v>
      </c>
      <c r="AD10" s="1" t="s">
        <v>37</v>
      </c>
      <c r="AE10" s="1" t="s">
        <v>37</v>
      </c>
      <c r="AF10" s="2">
        <v>0</v>
      </c>
      <c r="AG10">
        <v>380</v>
      </c>
      <c r="AH10" s="29" t="s">
        <v>37</v>
      </c>
      <c r="AI10" s="1" t="s">
        <v>38</v>
      </c>
      <c r="AJ10" s="29" t="s">
        <v>37</v>
      </c>
      <c r="AK10" s="1" t="s">
        <v>38</v>
      </c>
      <c r="AL10" s="29" t="s">
        <v>37</v>
      </c>
      <c r="AM10" s="1" t="s">
        <v>38</v>
      </c>
      <c r="AN10" s="29" t="s">
        <v>37</v>
      </c>
      <c r="AO10" s="1" t="s">
        <v>38</v>
      </c>
      <c r="AP10" s="1" t="s">
        <v>38</v>
      </c>
      <c r="AQ10" s="2">
        <v>30</v>
      </c>
      <c r="AR10">
        <v>175</v>
      </c>
      <c r="AS10" s="1" t="s">
        <v>37</v>
      </c>
      <c r="AT10" s="1" t="s">
        <v>37</v>
      </c>
      <c r="AU10" s="1" t="s">
        <v>37</v>
      </c>
      <c r="AV10" s="29" t="s">
        <v>38</v>
      </c>
      <c r="AW10" s="3" t="s">
        <v>39</v>
      </c>
      <c r="AX10" s="1" t="s">
        <v>37</v>
      </c>
      <c r="AY10" s="1" t="s">
        <v>37</v>
      </c>
      <c r="AZ10" s="1" t="s">
        <v>37</v>
      </c>
      <c r="BA10" s="2">
        <v>10</v>
      </c>
      <c r="BB10">
        <v>55</v>
      </c>
      <c r="BC10" s="1" t="s">
        <v>38</v>
      </c>
      <c r="BD10" s="29" t="s">
        <v>37</v>
      </c>
      <c r="BE10" s="29" t="s">
        <v>37</v>
      </c>
      <c r="BF10" s="29" t="s">
        <v>37</v>
      </c>
      <c r="BG10" s="1" t="s">
        <v>38</v>
      </c>
      <c r="BH10" s="1" t="s">
        <v>38</v>
      </c>
      <c r="BI10" s="1" t="s">
        <v>38</v>
      </c>
      <c r="BJ10" s="1" t="s">
        <v>38</v>
      </c>
      <c r="BK10" s="29" t="s">
        <v>37</v>
      </c>
      <c r="BL10" s="29" t="s">
        <v>37</v>
      </c>
      <c r="BM10" s="2">
        <v>55</v>
      </c>
      <c r="BN10">
        <v>215</v>
      </c>
      <c r="BO10" s="1" t="s">
        <v>37</v>
      </c>
      <c r="BP10" s="1" t="s">
        <v>37</v>
      </c>
      <c r="BQ10" s="1" t="s">
        <v>37</v>
      </c>
      <c r="BR10" s="1" t="s">
        <v>37</v>
      </c>
      <c r="BS10" s="1" t="s">
        <v>37</v>
      </c>
      <c r="BT10" s="2">
        <v>0</v>
      </c>
      <c r="BU10">
        <v>70</v>
      </c>
      <c r="BV10" s="1" t="s">
        <v>38</v>
      </c>
      <c r="BW10" s="1" t="s">
        <v>38</v>
      </c>
      <c r="BX10" s="1" t="s">
        <v>38</v>
      </c>
      <c r="BY10" s="29" t="s">
        <v>37</v>
      </c>
      <c r="BZ10" s="29" t="s">
        <v>37</v>
      </c>
      <c r="CA10" s="1" t="s">
        <v>38</v>
      </c>
      <c r="CB10" s="29" t="s">
        <v>37</v>
      </c>
      <c r="CC10" s="29" t="s">
        <v>37</v>
      </c>
      <c r="CD10" s="2">
        <v>35</v>
      </c>
      <c r="CE10">
        <v>135</v>
      </c>
      <c r="CF10" s="29" t="s">
        <v>37</v>
      </c>
      <c r="CG10" s="29" t="s">
        <v>37</v>
      </c>
      <c r="CH10" s="2">
        <v>20</v>
      </c>
      <c r="CI10">
        <v>20</v>
      </c>
      <c r="CJ10" s="1" t="s">
        <v>37</v>
      </c>
      <c r="CK10" s="1" t="s">
        <v>37</v>
      </c>
      <c r="CL10" s="2">
        <v>0</v>
      </c>
      <c r="CM10">
        <v>30</v>
      </c>
      <c r="CN10" s="29" t="s">
        <v>37</v>
      </c>
      <c r="CO10" s="1" t="s">
        <v>38</v>
      </c>
      <c r="CP10" s="29" t="s">
        <v>37</v>
      </c>
      <c r="CQ10" s="2">
        <v>25</v>
      </c>
      <c r="CR10">
        <v>35</v>
      </c>
      <c r="CS10" s="1" t="s">
        <v>37</v>
      </c>
      <c r="CT10" s="2">
        <v>0</v>
      </c>
      <c r="CU10">
        <v>5</v>
      </c>
      <c r="CV10" s="1" t="s">
        <v>38</v>
      </c>
      <c r="CW10" s="29" t="s">
        <v>37</v>
      </c>
      <c r="CX10" s="29" t="s">
        <v>37</v>
      </c>
      <c r="CY10" s="1" t="s">
        <v>38</v>
      </c>
      <c r="CZ10" s="2">
        <v>15</v>
      </c>
      <c r="DA10">
        <v>50</v>
      </c>
      <c r="DB10">
        <f>G10+Q10+V10+AF10+AQ10+BA10+BM10+BT10+CD10+CH10+CL10+CQ10+CT10+CZ10</f>
        <v>225</v>
      </c>
      <c r="DC10">
        <f>H10+R10+W10+AG10+AR10+BB10+BN10+BU10+CE10+CI10+CM10+CR10+CU10+DA10</f>
        <v>1595</v>
      </c>
      <c r="DD10" s="15">
        <f t="shared" si="0"/>
        <v>0.14106583072100312</v>
      </c>
    </row>
    <row r="11" spans="1:108" s="2" customFormat="1">
      <c r="A11" s="2" t="s">
        <v>3</v>
      </c>
      <c r="C11" s="29" t="s">
        <v>37</v>
      </c>
      <c r="D11" s="26" t="s">
        <v>37</v>
      </c>
      <c r="E11" s="29" t="s">
        <v>37</v>
      </c>
      <c r="F11" s="29" t="s">
        <v>37</v>
      </c>
      <c r="G11" s="25">
        <v>30</v>
      </c>
      <c r="H11">
        <v>30</v>
      </c>
      <c r="I11" s="1" t="s">
        <v>37</v>
      </c>
      <c r="J11" s="4" t="s">
        <v>37</v>
      </c>
      <c r="K11" s="4" t="s">
        <v>37</v>
      </c>
      <c r="L11" s="4" t="s">
        <v>37</v>
      </c>
      <c r="M11" s="4" t="s">
        <v>37</v>
      </c>
      <c r="N11" s="4" t="s">
        <v>37</v>
      </c>
      <c r="O11" s="4" t="s">
        <v>37</v>
      </c>
      <c r="P11" s="4" t="s">
        <v>37</v>
      </c>
      <c r="Q11" s="2">
        <v>0</v>
      </c>
      <c r="R11">
        <v>255</v>
      </c>
      <c r="S11" s="29" t="s">
        <v>37</v>
      </c>
      <c r="T11" s="1" t="s">
        <v>38</v>
      </c>
      <c r="U11" s="1" t="s">
        <v>38</v>
      </c>
      <c r="V11" s="2">
        <v>5</v>
      </c>
      <c r="W11">
        <v>145</v>
      </c>
      <c r="X11" s="1" t="s">
        <v>37</v>
      </c>
      <c r="Y11" s="1" t="s">
        <v>37</v>
      </c>
      <c r="Z11" s="1" t="s">
        <v>37</v>
      </c>
      <c r="AA11" s="1" t="s">
        <v>37</v>
      </c>
      <c r="AB11" s="1" t="s">
        <v>37</v>
      </c>
      <c r="AC11" s="1" t="s">
        <v>37</v>
      </c>
      <c r="AD11" s="1" t="s">
        <v>37</v>
      </c>
      <c r="AE11" s="1" t="s">
        <v>37</v>
      </c>
      <c r="AF11" s="2">
        <v>0</v>
      </c>
      <c r="AG11">
        <v>380</v>
      </c>
      <c r="AH11" s="29" t="s">
        <v>37</v>
      </c>
      <c r="AI11" s="1" t="s">
        <v>38</v>
      </c>
      <c r="AJ11" s="29" t="s">
        <v>37</v>
      </c>
      <c r="AK11" s="1" t="s">
        <v>38</v>
      </c>
      <c r="AL11" s="29" t="s">
        <v>37</v>
      </c>
      <c r="AM11" s="29" t="s">
        <v>37</v>
      </c>
      <c r="AN11" s="29" t="s">
        <v>37</v>
      </c>
      <c r="AO11" s="1" t="s">
        <v>38</v>
      </c>
      <c r="AP11" s="1" t="s">
        <v>38</v>
      </c>
      <c r="AQ11" s="2">
        <v>35</v>
      </c>
      <c r="AR11">
        <v>175</v>
      </c>
      <c r="AS11" s="1" t="s">
        <v>37</v>
      </c>
      <c r="AT11" s="1" t="s">
        <v>37</v>
      </c>
      <c r="AU11" s="1" t="s">
        <v>37</v>
      </c>
      <c r="AV11" s="1" t="s">
        <v>37</v>
      </c>
      <c r="AW11" s="1" t="s">
        <v>37</v>
      </c>
      <c r="AX11" s="1" t="s">
        <v>37</v>
      </c>
      <c r="AY11" s="1" t="s">
        <v>37</v>
      </c>
      <c r="AZ11" s="1" t="s">
        <v>37</v>
      </c>
      <c r="BA11" s="2">
        <v>0</v>
      </c>
      <c r="BB11">
        <v>65</v>
      </c>
      <c r="BC11" s="1" t="s">
        <v>38</v>
      </c>
      <c r="BD11" s="29" t="s">
        <v>37</v>
      </c>
      <c r="BE11" s="29" t="s">
        <v>37</v>
      </c>
      <c r="BF11" s="29" t="s">
        <v>37</v>
      </c>
      <c r="BG11" s="29" t="s">
        <v>37</v>
      </c>
      <c r="BH11" s="1" t="s">
        <v>38</v>
      </c>
      <c r="BI11" s="1" t="s">
        <v>38</v>
      </c>
      <c r="BJ11" s="1" t="s">
        <v>38</v>
      </c>
      <c r="BK11" s="29" t="s">
        <v>37</v>
      </c>
      <c r="BL11" s="29" t="s">
        <v>37</v>
      </c>
      <c r="BM11" s="2">
        <v>65</v>
      </c>
      <c r="BN11">
        <v>215</v>
      </c>
      <c r="BO11" s="1" t="s">
        <v>37</v>
      </c>
      <c r="BP11" s="1" t="s">
        <v>37</v>
      </c>
      <c r="BQ11" s="1" t="s">
        <v>37</v>
      </c>
      <c r="BR11" s="1" t="s">
        <v>37</v>
      </c>
      <c r="BS11" s="1" t="s">
        <v>37</v>
      </c>
      <c r="BT11" s="2">
        <v>0</v>
      </c>
      <c r="BU11">
        <v>70</v>
      </c>
      <c r="BV11" s="1" t="s">
        <v>38</v>
      </c>
      <c r="BW11" s="1" t="s">
        <v>38</v>
      </c>
      <c r="BX11" s="1" t="s">
        <v>38</v>
      </c>
      <c r="BY11" s="29" t="s">
        <v>37</v>
      </c>
      <c r="BZ11" s="29" t="s">
        <v>37</v>
      </c>
      <c r="CA11" s="1" t="s">
        <v>38</v>
      </c>
      <c r="CB11" s="29" t="s">
        <v>37</v>
      </c>
      <c r="CC11" s="29" t="s">
        <v>37</v>
      </c>
      <c r="CD11" s="2">
        <v>35</v>
      </c>
      <c r="CE11">
        <v>135</v>
      </c>
      <c r="CF11" s="29" t="s">
        <v>37</v>
      </c>
      <c r="CG11" s="29" t="s">
        <v>37</v>
      </c>
      <c r="CH11" s="2">
        <v>20</v>
      </c>
      <c r="CI11">
        <v>20</v>
      </c>
      <c r="CJ11" s="1" t="s">
        <v>37</v>
      </c>
      <c r="CK11" s="1" t="s">
        <v>37</v>
      </c>
      <c r="CL11" s="2">
        <v>0</v>
      </c>
      <c r="CM11">
        <v>30</v>
      </c>
      <c r="CN11" s="29" t="s">
        <v>37</v>
      </c>
      <c r="CO11" s="1" t="s">
        <v>38</v>
      </c>
      <c r="CP11" s="29" t="s">
        <v>37</v>
      </c>
      <c r="CQ11" s="2">
        <v>25</v>
      </c>
      <c r="CR11">
        <v>35</v>
      </c>
      <c r="CS11" s="1" t="s">
        <v>37</v>
      </c>
      <c r="CT11" s="2">
        <v>0</v>
      </c>
      <c r="CU11">
        <v>5</v>
      </c>
      <c r="CV11" s="1" t="s">
        <v>38</v>
      </c>
      <c r="CW11" s="29" t="s">
        <v>37</v>
      </c>
      <c r="CX11" s="29" t="s">
        <v>37</v>
      </c>
      <c r="CY11" s="1" t="s">
        <v>38</v>
      </c>
      <c r="CZ11" s="2">
        <v>15</v>
      </c>
      <c r="DA11">
        <v>50</v>
      </c>
      <c r="DB11">
        <f>G11+Q11+V11+AF11+AQ11+BA11+BM11+BT11+CD11+CH11+CL11+CQ11+CT11+CZ11</f>
        <v>230</v>
      </c>
      <c r="DC11">
        <f>H11+R11+W11+AG11+AR11+BB11+BN11+BU11+CE11+CI11+CM11+CR11+CU11+DA11</f>
        <v>1610</v>
      </c>
      <c r="DD11" s="15">
        <f t="shared" si="0"/>
        <v>0.14285714285714285</v>
      </c>
    </row>
    <row r="12" spans="1:108">
      <c r="A12" s="2" t="s">
        <v>4</v>
      </c>
      <c r="C12" s="29" t="s">
        <v>37</v>
      </c>
      <c r="D12" s="26" t="s">
        <v>37</v>
      </c>
      <c r="E12" s="29" t="s">
        <v>37</v>
      </c>
      <c r="F12" s="29" t="s">
        <v>37</v>
      </c>
      <c r="G12" s="25">
        <v>30</v>
      </c>
      <c r="H12">
        <v>30</v>
      </c>
      <c r="I12" s="1" t="s">
        <v>37</v>
      </c>
      <c r="J12" s="4" t="s">
        <v>37</v>
      </c>
      <c r="K12" s="4" t="s">
        <v>37</v>
      </c>
      <c r="L12" s="4" t="s">
        <v>37</v>
      </c>
      <c r="M12" s="4" t="s">
        <v>37</v>
      </c>
      <c r="N12" s="4" t="s">
        <v>37</v>
      </c>
      <c r="O12" s="4" t="s">
        <v>37</v>
      </c>
      <c r="P12" s="4" t="s">
        <v>37</v>
      </c>
      <c r="Q12" s="2">
        <v>0</v>
      </c>
      <c r="R12">
        <v>255</v>
      </c>
      <c r="S12" s="29" t="s">
        <v>37</v>
      </c>
      <c r="T12" s="1" t="s">
        <v>38</v>
      </c>
      <c r="U12" s="1" t="s">
        <v>38</v>
      </c>
      <c r="V12" s="2">
        <v>5</v>
      </c>
      <c r="W12">
        <v>145</v>
      </c>
      <c r="X12" s="1" t="s">
        <v>37</v>
      </c>
      <c r="Y12" s="1" t="s">
        <v>37</v>
      </c>
      <c r="Z12" s="1" t="s">
        <v>37</v>
      </c>
      <c r="AA12" s="1" t="s">
        <v>37</v>
      </c>
      <c r="AB12" s="1" t="s">
        <v>37</v>
      </c>
      <c r="AC12" s="1" t="s">
        <v>37</v>
      </c>
      <c r="AD12" s="1" t="s">
        <v>37</v>
      </c>
      <c r="AE12" s="1" t="s">
        <v>37</v>
      </c>
      <c r="AF12" s="2">
        <v>0</v>
      </c>
      <c r="AG12">
        <v>380</v>
      </c>
      <c r="AH12" s="29" t="s">
        <v>37</v>
      </c>
      <c r="AI12" s="1" t="s">
        <v>38</v>
      </c>
      <c r="AJ12" s="29" t="s">
        <v>37</v>
      </c>
      <c r="AK12" s="1" t="s">
        <v>38</v>
      </c>
      <c r="AL12" s="29" t="s">
        <v>37</v>
      </c>
      <c r="AM12" s="1" t="s">
        <v>38</v>
      </c>
      <c r="AN12" s="29" t="s">
        <v>37</v>
      </c>
      <c r="AO12" s="1" t="s">
        <v>38</v>
      </c>
      <c r="AP12" s="1" t="s">
        <v>38</v>
      </c>
      <c r="AQ12" s="2">
        <v>30</v>
      </c>
      <c r="AR12">
        <v>175</v>
      </c>
      <c r="AS12" s="1" t="s">
        <v>37</v>
      </c>
      <c r="AT12" s="1" t="s">
        <v>37</v>
      </c>
      <c r="AU12" s="1" t="s">
        <v>37</v>
      </c>
      <c r="AV12" s="1" t="s">
        <v>37</v>
      </c>
      <c r="AW12" s="1" t="s">
        <v>37</v>
      </c>
      <c r="AX12" s="1" t="s">
        <v>37</v>
      </c>
      <c r="AY12" s="1" t="s">
        <v>37</v>
      </c>
      <c r="AZ12" s="1" t="s">
        <v>37</v>
      </c>
      <c r="BA12" s="2">
        <v>0</v>
      </c>
      <c r="BB12">
        <v>65</v>
      </c>
      <c r="BC12" s="1" t="s">
        <v>38</v>
      </c>
      <c r="BD12" s="29" t="s">
        <v>37</v>
      </c>
      <c r="BE12" s="29" t="s">
        <v>37</v>
      </c>
      <c r="BF12" s="1" t="s">
        <v>38</v>
      </c>
      <c r="BG12" s="29" t="s">
        <v>37</v>
      </c>
      <c r="BH12" s="1" t="s">
        <v>38</v>
      </c>
      <c r="BI12" s="1" t="s">
        <v>38</v>
      </c>
      <c r="BJ12" s="1" t="s">
        <v>38</v>
      </c>
      <c r="BK12" s="29" t="s">
        <v>37</v>
      </c>
      <c r="BL12" s="29" t="s">
        <v>37</v>
      </c>
      <c r="BM12" s="2">
        <v>30</v>
      </c>
      <c r="BN12">
        <v>215</v>
      </c>
      <c r="BO12" s="1" t="s">
        <v>37</v>
      </c>
      <c r="BP12" s="1" t="s">
        <v>37</v>
      </c>
      <c r="BQ12" s="1" t="s">
        <v>37</v>
      </c>
      <c r="BR12" s="1" t="s">
        <v>37</v>
      </c>
      <c r="BS12" s="1" t="s">
        <v>37</v>
      </c>
      <c r="BT12" s="2">
        <v>0</v>
      </c>
      <c r="BU12">
        <v>70</v>
      </c>
      <c r="BV12" s="1" t="s">
        <v>38</v>
      </c>
      <c r="BW12" s="1" t="s">
        <v>38</v>
      </c>
      <c r="BX12" s="1" t="s">
        <v>38</v>
      </c>
      <c r="BY12" s="1" t="s">
        <v>38</v>
      </c>
      <c r="BZ12" s="29" t="s">
        <v>37</v>
      </c>
      <c r="CA12" s="1" t="s">
        <v>38</v>
      </c>
      <c r="CB12" s="29" t="s">
        <v>37</v>
      </c>
      <c r="CC12" s="29" t="s">
        <v>37</v>
      </c>
      <c r="CD12" s="2">
        <v>30</v>
      </c>
      <c r="CE12">
        <v>135</v>
      </c>
      <c r="CF12" s="29" t="s">
        <v>37</v>
      </c>
      <c r="CG12" s="29" t="s">
        <v>37</v>
      </c>
      <c r="CH12" s="2">
        <v>20</v>
      </c>
      <c r="CI12">
        <v>20</v>
      </c>
      <c r="CJ12" s="1" t="s">
        <v>37</v>
      </c>
      <c r="CK12" s="1" t="s">
        <v>37</v>
      </c>
      <c r="CL12" s="2">
        <v>0</v>
      </c>
      <c r="CM12">
        <v>30</v>
      </c>
      <c r="CN12" s="29" t="s">
        <v>37</v>
      </c>
      <c r="CO12" s="1" t="s">
        <v>38</v>
      </c>
      <c r="CP12" s="29" t="s">
        <v>37</v>
      </c>
      <c r="CQ12" s="2">
        <v>25</v>
      </c>
      <c r="CR12">
        <v>35</v>
      </c>
      <c r="CS12" s="1" t="s">
        <v>37</v>
      </c>
      <c r="CT12" s="2">
        <v>0</v>
      </c>
      <c r="CU12">
        <v>5</v>
      </c>
      <c r="CV12" s="29" t="s">
        <v>37</v>
      </c>
      <c r="CW12" s="29" t="s">
        <v>37</v>
      </c>
      <c r="CX12" s="29" t="s">
        <v>37</v>
      </c>
      <c r="CY12" s="1" t="s">
        <v>38</v>
      </c>
      <c r="CZ12" s="2">
        <v>20</v>
      </c>
      <c r="DA12">
        <v>50</v>
      </c>
      <c r="DB12">
        <f>G12+Q12+V12+AF12+AQ12+BA12+BM12+BT12+CD12+CH12+CL12+CQ12+CT12+CZ12</f>
        <v>190</v>
      </c>
      <c r="DC12">
        <f>H12+R12+W12+AG12+AR12+BB12+BN12+BU12+CE12+CI12+CM12+CR12+CU12+DA12</f>
        <v>1610</v>
      </c>
      <c r="DD12" s="15">
        <f t="shared" si="0"/>
        <v>0.11801242236024845</v>
      </c>
    </row>
    <row r="13" spans="1:108">
      <c r="A13" s="2" t="s">
        <v>90</v>
      </c>
      <c r="C13" s="29" t="s">
        <v>37</v>
      </c>
      <c r="D13" s="26" t="s">
        <v>37</v>
      </c>
      <c r="E13" s="29" t="s">
        <v>37</v>
      </c>
      <c r="F13" s="29" t="s">
        <v>37</v>
      </c>
      <c r="G13" s="25">
        <v>30</v>
      </c>
      <c r="H13">
        <v>30</v>
      </c>
      <c r="I13" s="1" t="s">
        <v>37</v>
      </c>
      <c r="J13" s="4" t="s">
        <v>37</v>
      </c>
      <c r="K13" s="4" t="s">
        <v>37</v>
      </c>
      <c r="L13" s="4" t="s">
        <v>37</v>
      </c>
      <c r="M13" s="4" t="s">
        <v>37</v>
      </c>
      <c r="N13" s="4" t="s">
        <v>37</v>
      </c>
      <c r="O13" s="4" t="s">
        <v>37</v>
      </c>
      <c r="P13" s="4" t="s">
        <v>37</v>
      </c>
      <c r="Q13" s="2">
        <v>0</v>
      </c>
      <c r="R13">
        <v>255</v>
      </c>
      <c r="S13" s="29" t="s">
        <v>37</v>
      </c>
      <c r="T13" s="1" t="s">
        <v>38</v>
      </c>
      <c r="U13" s="1" t="s">
        <v>38</v>
      </c>
      <c r="V13" s="2">
        <v>5</v>
      </c>
      <c r="W13">
        <v>145</v>
      </c>
      <c r="X13" s="1" t="s">
        <v>37</v>
      </c>
      <c r="Y13" s="1" t="s">
        <v>37</v>
      </c>
      <c r="Z13" s="1" t="s">
        <v>37</v>
      </c>
      <c r="AA13" s="1" t="s">
        <v>37</v>
      </c>
      <c r="AB13" s="1" t="s">
        <v>37</v>
      </c>
      <c r="AC13" s="1" t="s">
        <v>37</v>
      </c>
      <c r="AD13" s="1" t="s">
        <v>37</v>
      </c>
      <c r="AE13" s="1" t="s">
        <v>37</v>
      </c>
      <c r="AF13" s="2">
        <v>0</v>
      </c>
      <c r="AG13">
        <v>380</v>
      </c>
      <c r="AH13" s="29" t="s">
        <v>37</v>
      </c>
      <c r="AI13" s="1" t="s">
        <v>38</v>
      </c>
      <c r="AJ13" s="29" t="s">
        <v>37</v>
      </c>
      <c r="AK13" s="1" t="s">
        <v>38</v>
      </c>
      <c r="AL13" s="29" t="s">
        <v>37</v>
      </c>
      <c r="AM13" s="29" t="s">
        <v>37</v>
      </c>
      <c r="AN13" s="29" t="s">
        <v>37</v>
      </c>
      <c r="AO13" s="1" t="s">
        <v>38</v>
      </c>
      <c r="AP13" s="1" t="s">
        <v>38</v>
      </c>
      <c r="AQ13" s="2">
        <v>35</v>
      </c>
      <c r="AR13">
        <v>175</v>
      </c>
      <c r="AS13" s="1" t="s">
        <v>37</v>
      </c>
      <c r="AT13" s="1" t="s">
        <v>37</v>
      </c>
      <c r="AU13" s="1" t="s">
        <v>37</v>
      </c>
      <c r="AV13" s="1" t="s">
        <v>37</v>
      </c>
      <c r="AW13" s="1" t="s">
        <v>37</v>
      </c>
      <c r="AX13" s="1" t="s">
        <v>37</v>
      </c>
      <c r="AY13" s="1" t="s">
        <v>37</v>
      </c>
      <c r="AZ13" s="1" t="s">
        <v>37</v>
      </c>
      <c r="BA13" s="2">
        <v>0</v>
      </c>
      <c r="BB13">
        <v>65</v>
      </c>
      <c r="BC13" s="1" t="s">
        <v>38</v>
      </c>
      <c r="BD13" s="29" t="s">
        <v>37</v>
      </c>
      <c r="BE13" s="29" t="s">
        <v>37</v>
      </c>
      <c r="BF13" s="29" t="s">
        <v>37</v>
      </c>
      <c r="BG13" s="29" t="s">
        <v>37</v>
      </c>
      <c r="BH13" s="1" t="s">
        <v>38</v>
      </c>
      <c r="BI13" s="29" t="s">
        <v>37</v>
      </c>
      <c r="BJ13" s="1" t="s">
        <v>38</v>
      </c>
      <c r="BK13" s="29" t="s">
        <v>37</v>
      </c>
      <c r="BL13" s="29" t="s">
        <v>37</v>
      </c>
      <c r="BM13" s="2">
        <v>80</v>
      </c>
      <c r="BN13">
        <v>215</v>
      </c>
      <c r="BO13" s="1" t="s">
        <v>37</v>
      </c>
      <c r="BP13" s="1" t="s">
        <v>37</v>
      </c>
      <c r="BQ13" s="1" t="s">
        <v>37</v>
      </c>
      <c r="BR13" s="1" t="s">
        <v>37</v>
      </c>
      <c r="BS13" s="1" t="s">
        <v>37</v>
      </c>
      <c r="BT13" s="2">
        <v>0</v>
      </c>
      <c r="BU13">
        <v>70</v>
      </c>
      <c r="BV13" s="1" t="s">
        <v>38</v>
      </c>
      <c r="BW13" s="1" t="s">
        <v>38</v>
      </c>
      <c r="BX13" s="1" t="s">
        <v>38</v>
      </c>
      <c r="BY13" s="1" t="s">
        <v>38</v>
      </c>
      <c r="BZ13" s="29" t="s">
        <v>37</v>
      </c>
      <c r="CA13" s="1" t="s">
        <v>38</v>
      </c>
      <c r="CB13" s="29" t="s">
        <v>37</v>
      </c>
      <c r="CC13" s="29" t="s">
        <v>37</v>
      </c>
      <c r="CD13" s="2">
        <v>30</v>
      </c>
      <c r="CE13">
        <v>135</v>
      </c>
      <c r="CF13" s="29" t="s">
        <v>37</v>
      </c>
      <c r="CG13" s="29" t="s">
        <v>37</v>
      </c>
      <c r="CH13" s="2">
        <v>20</v>
      </c>
      <c r="CI13">
        <v>20</v>
      </c>
      <c r="CJ13" s="1" t="s">
        <v>37</v>
      </c>
      <c r="CK13" s="1" t="s">
        <v>37</v>
      </c>
      <c r="CL13" s="2">
        <v>0</v>
      </c>
      <c r="CM13">
        <v>30</v>
      </c>
      <c r="CN13" s="29" t="s">
        <v>37</v>
      </c>
      <c r="CO13" s="1" t="s">
        <v>38</v>
      </c>
      <c r="CP13" s="29" t="s">
        <v>37</v>
      </c>
      <c r="CQ13" s="2">
        <v>25</v>
      </c>
      <c r="CR13">
        <v>35</v>
      </c>
      <c r="CS13" s="1" t="s">
        <v>37</v>
      </c>
      <c r="CT13" s="2">
        <v>0</v>
      </c>
      <c r="CU13">
        <v>5</v>
      </c>
      <c r="CV13" s="29" t="s">
        <v>37</v>
      </c>
      <c r="CW13" s="29" t="s">
        <v>37</v>
      </c>
      <c r="CX13" s="29" t="s">
        <v>37</v>
      </c>
      <c r="CY13" s="1" t="s">
        <v>38</v>
      </c>
      <c r="CZ13" s="2">
        <v>20</v>
      </c>
      <c r="DA13">
        <v>50</v>
      </c>
      <c r="DB13">
        <f>G13+Q13+V13+AF13+AQ13+BA13+BM13+BT13+CD13+CH13+CL13+CQ13+CT13+CZ13</f>
        <v>245</v>
      </c>
      <c r="DC13">
        <f>H13+R13+W13+AG13+AR13+BB13+BN13+BU13+CE13+CI13+CM13+CR13+CU13+DA13</f>
        <v>1610</v>
      </c>
      <c r="DD13" s="15">
        <f t="shared" si="0"/>
        <v>0.15217391304347827</v>
      </c>
    </row>
    <row r="14" spans="1:108">
      <c r="A14" s="2" t="s">
        <v>5</v>
      </c>
      <c r="C14" s="29" t="s">
        <v>37</v>
      </c>
      <c r="D14" s="26" t="s">
        <v>37</v>
      </c>
      <c r="E14" s="29" t="s">
        <v>37</v>
      </c>
      <c r="F14" s="29" t="s">
        <v>37</v>
      </c>
      <c r="G14" s="25">
        <v>30</v>
      </c>
      <c r="H14">
        <v>30</v>
      </c>
      <c r="I14" s="1" t="s">
        <v>37</v>
      </c>
      <c r="J14" s="4" t="s">
        <v>37</v>
      </c>
      <c r="K14" s="4" t="s">
        <v>37</v>
      </c>
      <c r="L14" s="4" t="s">
        <v>37</v>
      </c>
      <c r="M14" s="4" t="s">
        <v>37</v>
      </c>
      <c r="N14" s="4" t="s">
        <v>37</v>
      </c>
      <c r="O14" s="4" t="s">
        <v>37</v>
      </c>
      <c r="P14" s="4" t="s">
        <v>37</v>
      </c>
      <c r="Q14" s="2">
        <v>0</v>
      </c>
      <c r="R14">
        <v>255</v>
      </c>
      <c r="S14" s="29" t="s">
        <v>37</v>
      </c>
      <c r="T14" s="1" t="s">
        <v>38</v>
      </c>
      <c r="U14" s="1" t="s">
        <v>38</v>
      </c>
      <c r="V14" s="2">
        <v>5</v>
      </c>
      <c r="W14">
        <v>145</v>
      </c>
      <c r="X14" s="1" t="s">
        <v>37</v>
      </c>
      <c r="Y14" s="1" t="s">
        <v>37</v>
      </c>
      <c r="Z14" s="1" t="s">
        <v>37</v>
      </c>
      <c r="AA14" s="1" t="s">
        <v>37</v>
      </c>
      <c r="AB14" s="1" t="s">
        <v>37</v>
      </c>
      <c r="AC14" s="1" t="s">
        <v>37</v>
      </c>
      <c r="AD14" s="1" t="s">
        <v>37</v>
      </c>
      <c r="AE14" s="1" t="s">
        <v>37</v>
      </c>
      <c r="AF14" s="2">
        <v>0</v>
      </c>
      <c r="AG14">
        <v>380</v>
      </c>
      <c r="AH14" s="29" t="s">
        <v>37</v>
      </c>
      <c r="AI14" s="1" t="s">
        <v>38</v>
      </c>
      <c r="AJ14" s="29" t="s">
        <v>37</v>
      </c>
      <c r="AK14" s="1" t="s">
        <v>38</v>
      </c>
      <c r="AL14" s="29" t="s">
        <v>37</v>
      </c>
      <c r="AM14" s="29" t="s">
        <v>37</v>
      </c>
      <c r="AN14" s="29" t="s">
        <v>37</v>
      </c>
      <c r="AO14" s="1" t="s">
        <v>38</v>
      </c>
      <c r="AP14" s="1" t="s">
        <v>38</v>
      </c>
      <c r="AQ14" s="2">
        <v>35</v>
      </c>
      <c r="AR14">
        <v>175</v>
      </c>
      <c r="AS14" s="1" t="s">
        <v>37</v>
      </c>
      <c r="AT14" s="1" t="s">
        <v>37</v>
      </c>
      <c r="AU14" s="1" t="s">
        <v>37</v>
      </c>
      <c r="AV14" s="1" t="s">
        <v>37</v>
      </c>
      <c r="AW14" s="1" t="s">
        <v>37</v>
      </c>
      <c r="AX14" s="1" t="s">
        <v>37</v>
      </c>
      <c r="AY14" s="1" t="s">
        <v>37</v>
      </c>
      <c r="AZ14" s="1" t="s">
        <v>37</v>
      </c>
      <c r="BA14" s="2">
        <v>0</v>
      </c>
      <c r="BB14">
        <v>65</v>
      </c>
      <c r="BC14" s="1" t="s">
        <v>38</v>
      </c>
      <c r="BD14" s="29" t="s">
        <v>37</v>
      </c>
      <c r="BE14" s="29" t="s">
        <v>37</v>
      </c>
      <c r="BF14" s="29" t="s">
        <v>37</v>
      </c>
      <c r="BG14" s="1" t="s">
        <v>38</v>
      </c>
      <c r="BH14" s="1" t="s">
        <v>38</v>
      </c>
      <c r="BI14" s="1" t="s">
        <v>38</v>
      </c>
      <c r="BJ14" s="1" t="s">
        <v>38</v>
      </c>
      <c r="BK14" s="29" t="s">
        <v>37</v>
      </c>
      <c r="BL14" s="29" t="s">
        <v>37</v>
      </c>
      <c r="BM14" s="2">
        <v>55</v>
      </c>
      <c r="BN14">
        <v>215</v>
      </c>
      <c r="BO14" s="1" t="s">
        <v>37</v>
      </c>
      <c r="BP14" s="1" t="s">
        <v>37</v>
      </c>
      <c r="BQ14" s="1" t="s">
        <v>37</v>
      </c>
      <c r="BR14" s="1" t="s">
        <v>37</v>
      </c>
      <c r="BS14" s="1" t="s">
        <v>37</v>
      </c>
      <c r="BT14" s="2">
        <v>0</v>
      </c>
      <c r="BU14">
        <v>70</v>
      </c>
      <c r="BV14" s="1" t="s">
        <v>38</v>
      </c>
      <c r="BW14" s="1" t="s">
        <v>38</v>
      </c>
      <c r="BX14" s="1" t="s">
        <v>38</v>
      </c>
      <c r="BY14" s="29" t="s">
        <v>37</v>
      </c>
      <c r="BZ14" s="29" t="s">
        <v>37</v>
      </c>
      <c r="CA14" s="1" t="s">
        <v>38</v>
      </c>
      <c r="CB14" s="29" t="s">
        <v>37</v>
      </c>
      <c r="CC14" s="29" t="s">
        <v>37</v>
      </c>
      <c r="CD14" s="2">
        <v>35</v>
      </c>
      <c r="CE14">
        <v>135</v>
      </c>
      <c r="CF14" s="29" t="s">
        <v>37</v>
      </c>
      <c r="CG14" s="29" t="s">
        <v>37</v>
      </c>
      <c r="CH14" s="2">
        <v>20</v>
      </c>
      <c r="CI14">
        <v>20</v>
      </c>
      <c r="CJ14" s="1" t="s">
        <v>37</v>
      </c>
      <c r="CK14" s="1" t="s">
        <v>37</v>
      </c>
      <c r="CL14" s="2">
        <v>0</v>
      </c>
      <c r="CM14">
        <v>30</v>
      </c>
      <c r="CN14" s="29" t="s">
        <v>37</v>
      </c>
      <c r="CO14" s="1" t="s">
        <v>38</v>
      </c>
      <c r="CP14" s="29" t="s">
        <v>37</v>
      </c>
      <c r="CQ14" s="2">
        <v>25</v>
      </c>
      <c r="CR14">
        <v>35</v>
      </c>
      <c r="CS14" s="1" t="s">
        <v>37</v>
      </c>
      <c r="CT14" s="2">
        <v>0</v>
      </c>
      <c r="CU14">
        <v>5</v>
      </c>
      <c r="CV14" s="1" t="s">
        <v>38</v>
      </c>
      <c r="CW14" s="29" t="s">
        <v>37</v>
      </c>
      <c r="CX14" s="29" t="s">
        <v>37</v>
      </c>
      <c r="CY14" s="1" t="s">
        <v>38</v>
      </c>
      <c r="CZ14" s="2">
        <v>15</v>
      </c>
      <c r="DA14">
        <v>50</v>
      </c>
      <c r="DB14">
        <f>G14+Q14+V14+AF14+AQ14+BA14+BM14+BT14+CD14+CH14+CL14+CQ14+CT14+CZ14</f>
        <v>220</v>
      </c>
      <c r="DC14">
        <f>H14+R14+W14+AG14+AR14+BB14+BN14+BU14+CE14+CI14+CM14+CR14+CU14+DA14</f>
        <v>1610</v>
      </c>
      <c r="DD14" s="15">
        <f t="shared" si="0"/>
        <v>0.13664596273291926</v>
      </c>
    </row>
    <row r="15" spans="1:108">
      <c r="A15" s="2" t="s">
        <v>91</v>
      </c>
      <c r="C15" s="29" t="s">
        <v>37</v>
      </c>
      <c r="D15" s="4" t="s">
        <v>38</v>
      </c>
      <c r="E15" s="29" t="s">
        <v>37</v>
      </c>
      <c r="F15" s="29" t="s">
        <v>37</v>
      </c>
      <c r="G15" s="25">
        <v>15</v>
      </c>
      <c r="H15">
        <v>30</v>
      </c>
      <c r="I15" s="1" t="s">
        <v>37</v>
      </c>
      <c r="J15" s="26" t="s">
        <v>38</v>
      </c>
      <c r="K15" s="4" t="s">
        <v>37</v>
      </c>
      <c r="L15" s="26" t="s">
        <v>38</v>
      </c>
      <c r="M15" s="26" t="s">
        <v>38</v>
      </c>
      <c r="N15" s="4" t="s">
        <v>37</v>
      </c>
      <c r="O15" s="26" t="s">
        <v>38</v>
      </c>
      <c r="P15" s="26" t="s">
        <v>38</v>
      </c>
      <c r="Q15" s="2">
        <v>190</v>
      </c>
      <c r="R15">
        <v>255</v>
      </c>
      <c r="S15" s="29" t="s">
        <v>37</v>
      </c>
      <c r="T15" s="29" t="s">
        <v>37</v>
      </c>
      <c r="U15" s="29" t="s">
        <v>37</v>
      </c>
      <c r="V15" s="2">
        <v>145</v>
      </c>
      <c r="W15">
        <v>145</v>
      </c>
      <c r="X15" s="1" t="s">
        <v>37</v>
      </c>
      <c r="Y15" s="29" t="s">
        <v>38</v>
      </c>
      <c r="Z15" s="29" t="s">
        <v>38</v>
      </c>
      <c r="AA15" s="29" t="s">
        <v>38</v>
      </c>
      <c r="AB15" s="29" t="s">
        <v>38</v>
      </c>
      <c r="AC15" s="29" t="s">
        <v>38</v>
      </c>
      <c r="AD15" s="29" t="s">
        <v>38</v>
      </c>
      <c r="AE15" s="29" t="s">
        <v>38</v>
      </c>
      <c r="AF15" s="2">
        <v>370</v>
      </c>
      <c r="AG15">
        <v>380</v>
      </c>
      <c r="AH15" s="29" t="s">
        <v>37</v>
      </c>
      <c r="AI15" s="29" t="s">
        <v>37</v>
      </c>
      <c r="AJ15" s="29" t="s">
        <v>37</v>
      </c>
      <c r="AK15" s="29" t="s">
        <v>37</v>
      </c>
      <c r="AL15" s="29" t="s">
        <v>37</v>
      </c>
      <c r="AM15" s="29" t="s">
        <v>37</v>
      </c>
      <c r="AN15" s="29" t="s">
        <v>37</v>
      </c>
      <c r="AO15" s="29" t="s">
        <v>37</v>
      </c>
      <c r="AP15" s="29" t="s">
        <v>37</v>
      </c>
      <c r="AQ15" s="2">
        <v>175</v>
      </c>
      <c r="AR15">
        <v>175</v>
      </c>
      <c r="AS15" s="29" t="s">
        <v>38</v>
      </c>
      <c r="AT15" s="29" t="s">
        <v>38</v>
      </c>
      <c r="AU15" s="29" t="s">
        <v>38</v>
      </c>
      <c r="AV15" s="29" t="s">
        <v>38</v>
      </c>
      <c r="AW15" s="29" t="s">
        <v>38</v>
      </c>
      <c r="AX15" s="1" t="s">
        <v>37</v>
      </c>
      <c r="AY15" s="1" t="s">
        <v>37</v>
      </c>
      <c r="AZ15" s="1" t="s">
        <v>37</v>
      </c>
      <c r="BA15" s="2">
        <v>45</v>
      </c>
      <c r="BB15">
        <v>65</v>
      </c>
      <c r="BC15" s="29" t="s">
        <v>37</v>
      </c>
      <c r="BD15" s="29" t="s">
        <v>37</v>
      </c>
      <c r="BE15" s="29" t="s">
        <v>37</v>
      </c>
      <c r="BF15" s="29" t="s">
        <v>37</v>
      </c>
      <c r="BG15" s="29" t="s">
        <v>37</v>
      </c>
      <c r="BH15" s="29" t="s">
        <v>37</v>
      </c>
      <c r="BI15" s="29" t="s">
        <v>37</v>
      </c>
      <c r="BJ15" s="29" t="s">
        <v>37</v>
      </c>
      <c r="BK15" s="29" t="s">
        <v>37</v>
      </c>
      <c r="BL15" s="29" t="s">
        <v>37</v>
      </c>
      <c r="BM15" s="2">
        <v>215</v>
      </c>
      <c r="BN15">
        <v>215</v>
      </c>
      <c r="BO15" s="29" t="s">
        <v>38</v>
      </c>
      <c r="BP15" s="29" t="s">
        <v>38</v>
      </c>
      <c r="BQ15" s="29" t="s">
        <v>38</v>
      </c>
      <c r="BR15" s="29" t="s">
        <v>38</v>
      </c>
      <c r="BS15" s="29" t="s">
        <v>38</v>
      </c>
      <c r="BT15" s="2">
        <v>70</v>
      </c>
      <c r="BU15">
        <v>70</v>
      </c>
      <c r="BV15" s="29" t="s">
        <v>37</v>
      </c>
      <c r="BW15" s="29" t="s">
        <v>37</v>
      </c>
      <c r="BX15" s="29" t="s">
        <v>37</v>
      </c>
      <c r="BY15" s="29" t="s">
        <v>37</v>
      </c>
      <c r="BZ15" s="29" t="s">
        <v>37</v>
      </c>
      <c r="CA15" s="29" t="s">
        <v>37</v>
      </c>
      <c r="CB15" s="29" t="s">
        <v>37</v>
      </c>
      <c r="CC15" s="29" t="s">
        <v>37</v>
      </c>
      <c r="CD15" s="2">
        <v>135</v>
      </c>
      <c r="CE15">
        <v>135</v>
      </c>
      <c r="CF15" s="29" t="s">
        <v>37</v>
      </c>
      <c r="CG15" s="1" t="s">
        <v>38</v>
      </c>
      <c r="CH15" s="2">
        <v>10</v>
      </c>
      <c r="CI15">
        <v>20</v>
      </c>
      <c r="CJ15" s="1" t="s">
        <v>37</v>
      </c>
      <c r="CK15" s="29" t="s">
        <v>38</v>
      </c>
      <c r="CL15" s="2">
        <v>5</v>
      </c>
      <c r="CM15">
        <v>30</v>
      </c>
      <c r="CN15" s="29" t="s">
        <v>37</v>
      </c>
      <c r="CO15" s="29" t="s">
        <v>37</v>
      </c>
      <c r="CP15" s="29" t="s">
        <v>37</v>
      </c>
      <c r="CQ15" s="2">
        <v>35</v>
      </c>
      <c r="CR15">
        <v>35</v>
      </c>
      <c r="CS15" s="1" t="s">
        <v>37</v>
      </c>
      <c r="CT15" s="2">
        <v>0</v>
      </c>
      <c r="CU15">
        <v>5</v>
      </c>
      <c r="CV15" s="29" t="s">
        <v>37</v>
      </c>
      <c r="CW15" s="29" t="s">
        <v>37</v>
      </c>
      <c r="CX15" s="29" t="s">
        <v>37</v>
      </c>
      <c r="CY15" s="29" t="s">
        <v>37</v>
      </c>
      <c r="CZ15" s="2">
        <v>50</v>
      </c>
      <c r="DA15">
        <v>50</v>
      </c>
      <c r="DB15">
        <f>G15+Q15+V15+AF15+AQ15+BA15+BM15+BT15+CD15+CH15+CL15+CQ15+CT15+CZ15</f>
        <v>1460</v>
      </c>
      <c r="DC15">
        <f>H15+R15+W15+AG15+AR15+BB15+BN15+BU15+CE15+CI15+CM15+CR15+CU15+DA15</f>
        <v>1610</v>
      </c>
      <c r="DD15" s="15">
        <f t="shared" si="0"/>
        <v>0.90683229813664601</v>
      </c>
    </row>
    <row r="16" spans="1:108">
      <c r="A16" s="2" t="s">
        <v>92</v>
      </c>
      <c r="C16" s="29" t="s">
        <v>37</v>
      </c>
      <c r="D16" s="4" t="s">
        <v>38</v>
      </c>
      <c r="E16" s="29" t="s">
        <v>37</v>
      </c>
      <c r="F16" s="29" t="s">
        <v>37</v>
      </c>
      <c r="G16" s="25">
        <v>15</v>
      </c>
      <c r="H16">
        <v>30</v>
      </c>
      <c r="I16" s="1" t="s">
        <v>37</v>
      </c>
      <c r="J16" s="60" t="s">
        <v>39</v>
      </c>
      <c r="K16" s="60" t="s">
        <v>39</v>
      </c>
      <c r="L16" s="60" t="s">
        <v>39</v>
      </c>
      <c r="M16" s="26" t="s">
        <v>38</v>
      </c>
      <c r="N16" s="4" t="s">
        <v>37</v>
      </c>
      <c r="O16" s="60" t="s">
        <v>39</v>
      </c>
      <c r="P16" s="60" t="s">
        <v>39</v>
      </c>
      <c r="Q16" s="2">
        <v>5</v>
      </c>
      <c r="R16">
        <v>35</v>
      </c>
      <c r="S16" s="29" t="s">
        <v>37</v>
      </c>
      <c r="T16" s="3" t="s">
        <v>39</v>
      </c>
      <c r="U16" s="29" t="s">
        <v>37</v>
      </c>
      <c r="V16" s="2">
        <v>45</v>
      </c>
      <c r="W16">
        <v>45</v>
      </c>
      <c r="X16" s="3" t="s">
        <v>39</v>
      </c>
      <c r="Y16" s="29" t="s">
        <v>38</v>
      </c>
      <c r="Z16" s="29" t="s">
        <v>38</v>
      </c>
      <c r="AA16" s="29" t="s">
        <v>38</v>
      </c>
      <c r="AB16" s="3" t="s">
        <v>39</v>
      </c>
      <c r="AC16" s="3" t="s">
        <v>39</v>
      </c>
      <c r="AD16" s="3" t="s">
        <v>39</v>
      </c>
      <c r="AE16" s="3" t="s">
        <v>39</v>
      </c>
      <c r="AF16" s="2">
        <v>150</v>
      </c>
      <c r="AG16">
        <v>150</v>
      </c>
      <c r="AH16" s="29" t="s">
        <v>37</v>
      </c>
      <c r="AI16" s="29" t="s">
        <v>37</v>
      </c>
      <c r="AJ16" s="29" t="s">
        <v>37</v>
      </c>
      <c r="AK16" s="29" t="s">
        <v>37</v>
      </c>
      <c r="AL16" s="29" t="s">
        <v>37</v>
      </c>
      <c r="AM16" s="29" t="s">
        <v>37</v>
      </c>
      <c r="AN16" s="29" t="s">
        <v>37</v>
      </c>
      <c r="AO16" s="29" t="s">
        <v>37</v>
      </c>
      <c r="AP16" s="29" t="s">
        <v>37</v>
      </c>
      <c r="AQ16" s="2">
        <v>175</v>
      </c>
      <c r="AR16">
        <v>175</v>
      </c>
      <c r="AS16" s="3" t="s">
        <v>39</v>
      </c>
      <c r="AT16" s="3" t="s">
        <v>39</v>
      </c>
      <c r="AU16" s="3" t="s">
        <v>39</v>
      </c>
      <c r="AV16" s="1" t="s">
        <v>37</v>
      </c>
      <c r="AW16" s="29" t="s">
        <v>38</v>
      </c>
      <c r="AX16" s="1" t="s">
        <v>37</v>
      </c>
      <c r="AY16" s="1" t="s">
        <v>37</v>
      </c>
      <c r="AZ16" s="1" t="s">
        <v>37</v>
      </c>
      <c r="BA16" s="2">
        <v>10</v>
      </c>
      <c r="BB16">
        <v>40</v>
      </c>
      <c r="BC16" s="29" t="s">
        <v>37</v>
      </c>
      <c r="BD16" s="29" t="s">
        <v>37</v>
      </c>
      <c r="BE16" s="29" t="s">
        <v>37</v>
      </c>
      <c r="BF16" s="3" t="s">
        <v>39</v>
      </c>
      <c r="BG16" s="29" t="s">
        <v>37</v>
      </c>
      <c r="BH16" s="29" t="s">
        <v>37</v>
      </c>
      <c r="BI16" s="3" t="s">
        <v>39</v>
      </c>
      <c r="BJ16" s="29" t="s">
        <v>37</v>
      </c>
      <c r="BK16" s="29" t="s">
        <v>37</v>
      </c>
      <c r="BL16" s="3" t="s">
        <v>39</v>
      </c>
      <c r="BM16" s="2">
        <v>160</v>
      </c>
      <c r="BN16">
        <v>160</v>
      </c>
      <c r="BO16" s="1" t="s">
        <v>37</v>
      </c>
      <c r="BP16" s="3" t="s">
        <v>39</v>
      </c>
      <c r="BQ16" s="1" t="s">
        <v>37</v>
      </c>
      <c r="BR16" s="3" t="s">
        <v>39</v>
      </c>
      <c r="BS16" s="1" t="s">
        <v>37</v>
      </c>
      <c r="BT16" s="2">
        <v>0</v>
      </c>
      <c r="BU16">
        <v>45</v>
      </c>
      <c r="BV16" s="29" t="s">
        <v>37</v>
      </c>
      <c r="BW16" s="29" t="s">
        <v>37</v>
      </c>
      <c r="BX16" s="29" t="s">
        <v>37</v>
      </c>
      <c r="BY16" s="29" t="s">
        <v>37</v>
      </c>
      <c r="BZ16" s="29" t="s">
        <v>37</v>
      </c>
      <c r="CA16" s="29" t="s">
        <v>37</v>
      </c>
      <c r="CB16" s="29" t="s">
        <v>37</v>
      </c>
      <c r="CC16" s="29" t="s">
        <v>37</v>
      </c>
      <c r="CD16" s="2">
        <v>135</v>
      </c>
      <c r="CE16">
        <v>135</v>
      </c>
      <c r="CF16" s="3" t="s">
        <v>39</v>
      </c>
      <c r="CG16" s="29" t="s">
        <v>37</v>
      </c>
      <c r="CH16" s="2">
        <v>10</v>
      </c>
      <c r="CI16">
        <v>10</v>
      </c>
      <c r="CJ16" s="1" t="s">
        <v>37</v>
      </c>
      <c r="CK16" s="3" t="s">
        <v>39</v>
      </c>
      <c r="CL16" s="2">
        <v>0</v>
      </c>
      <c r="CM16">
        <v>25</v>
      </c>
      <c r="CN16" s="29" t="s">
        <v>37</v>
      </c>
      <c r="CO16" s="29" t="s">
        <v>37</v>
      </c>
      <c r="CP16" s="29" t="s">
        <v>37</v>
      </c>
      <c r="CQ16" s="2">
        <v>35</v>
      </c>
      <c r="CR16">
        <v>35</v>
      </c>
      <c r="CS16" s="1" t="s">
        <v>37</v>
      </c>
      <c r="CT16" s="2">
        <v>0</v>
      </c>
      <c r="CU16">
        <v>5</v>
      </c>
      <c r="CV16" s="29" t="s">
        <v>37</v>
      </c>
      <c r="CW16" s="29" t="s">
        <v>37</v>
      </c>
      <c r="CX16" s="29" t="s">
        <v>37</v>
      </c>
      <c r="CY16" s="29" t="s">
        <v>37</v>
      </c>
      <c r="CZ16" s="2">
        <v>50</v>
      </c>
      <c r="DA16">
        <v>50</v>
      </c>
      <c r="DB16">
        <f>G16+Q16+V16+AF16+AQ16+BA16+BM16+BT16+CD16+CH16+CL16+CQ16+CT16+CZ16</f>
        <v>790</v>
      </c>
      <c r="DC16">
        <f>H16+R16+W16+AG16+AR16+BB16+BN16+BU16+CE16+CI16+CM16+CR16+CU16+DA16</f>
        <v>940</v>
      </c>
      <c r="DD16" s="15">
        <f t="shared" si="0"/>
        <v>0.84042553191489366</v>
      </c>
    </row>
    <row r="17" spans="1:108">
      <c r="A17" s="2" t="s">
        <v>106</v>
      </c>
      <c r="B17"/>
      <c r="C17" s="29" t="s">
        <v>37</v>
      </c>
      <c r="D17" s="4" t="s">
        <v>38</v>
      </c>
      <c r="E17" s="29" t="s">
        <v>37</v>
      </c>
      <c r="F17" s="29" t="s">
        <v>37</v>
      </c>
      <c r="G17" s="25">
        <v>15</v>
      </c>
      <c r="H17">
        <v>30</v>
      </c>
      <c r="I17" s="1" t="s">
        <v>37</v>
      </c>
      <c r="J17" s="4" t="s">
        <v>37</v>
      </c>
      <c r="K17" s="4" t="s">
        <v>37</v>
      </c>
      <c r="L17" s="4" t="s">
        <v>37</v>
      </c>
      <c r="M17" s="26" t="s">
        <v>38</v>
      </c>
      <c r="N17" s="4" t="s">
        <v>37</v>
      </c>
      <c r="O17" s="4" t="s">
        <v>37</v>
      </c>
      <c r="P17" s="4" t="s">
        <v>37</v>
      </c>
      <c r="Q17">
        <v>5</v>
      </c>
      <c r="R17">
        <v>255</v>
      </c>
      <c r="S17" s="29" t="s">
        <v>37</v>
      </c>
      <c r="T17" s="29" t="s">
        <v>37</v>
      </c>
      <c r="U17" s="29" t="s">
        <v>37</v>
      </c>
      <c r="V17">
        <v>145</v>
      </c>
      <c r="W17">
        <v>145</v>
      </c>
      <c r="X17" s="1" t="s">
        <v>37</v>
      </c>
      <c r="Y17" s="29" t="s">
        <v>38</v>
      </c>
      <c r="Z17" s="1" t="s">
        <v>37</v>
      </c>
      <c r="AA17" s="29" t="s">
        <v>38</v>
      </c>
      <c r="AB17" s="1" t="s">
        <v>37</v>
      </c>
      <c r="AC17" s="29" t="s">
        <v>38</v>
      </c>
      <c r="AD17" s="1" t="s">
        <v>37</v>
      </c>
      <c r="AE17" s="1" t="s">
        <v>37</v>
      </c>
      <c r="AF17">
        <v>230</v>
      </c>
      <c r="AG17">
        <v>380</v>
      </c>
      <c r="AH17" s="29" t="s">
        <v>37</v>
      </c>
      <c r="AI17" s="29" t="s">
        <v>37</v>
      </c>
      <c r="AJ17" s="29" t="s">
        <v>37</v>
      </c>
      <c r="AK17" s="29" t="s">
        <v>37</v>
      </c>
      <c r="AL17" s="29" t="s">
        <v>37</v>
      </c>
      <c r="AM17" s="1" t="s">
        <v>38</v>
      </c>
      <c r="AN17" s="29" t="s">
        <v>37</v>
      </c>
      <c r="AO17" s="29" t="s">
        <v>37</v>
      </c>
      <c r="AP17" s="29" t="s">
        <v>37</v>
      </c>
      <c r="AQ17" s="2">
        <v>170</v>
      </c>
      <c r="AR17">
        <v>175</v>
      </c>
      <c r="AS17" s="1" t="s">
        <v>37</v>
      </c>
      <c r="AT17" s="1" t="s">
        <v>37</v>
      </c>
      <c r="AU17" s="1" t="s">
        <v>37</v>
      </c>
      <c r="AV17" s="1" t="s">
        <v>37</v>
      </c>
      <c r="AW17" s="1" t="s">
        <v>37</v>
      </c>
      <c r="AX17" s="1" t="s">
        <v>37</v>
      </c>
      <c r="AY17" s="1" t="s">
        <v>37</v>
      </c>
      <c r="AZ17" s="1" t="s">
        <v>37</v>
      </c>
      <c r="BA17">
        <v>0</v>
      </c>
      <c r="BB17">
        <v>65</v>
      </c>
      <c r="BC17" s="29" t="s">
        <v>37</v>
      </c>
      <c r="BD17" s="29" t="s">
        <v>37</v>
      </c>
      <c r="BE17" s="29" t="s">
        <v>37</v>
      </c>
      <c r="BF17" s="29" t="s">
        <v>37</v>
      </c>
      <c r="BG17" s="1" t="s">
        <v>38</v>
      </c>
      <c r="BH17" s="29" t="s">
        <v>37</v>
      </c>
      <c r="BI17" s="29" t="s">
        <v>37</v>
      </c>
      <c r="BJ17" s="29" t="s">
        <v>37</v>
      </c>
      <c r="BK17" s="29" t="s">
        <v>37</v>
      </c>
      <c r="BL17" s="29" t="s">
        <v>37</v>
      </c>
      <c r="BM17">
        <v>205</v>
      </c>
      <c r="BN17">
        <v>215</v>
      </c>
      <c r="BO17" s="1" t="s">
        <v>37</v>
      </c>
      <c r="BP17" s="1" t="s">
        <v>37</v>
      </c>
      <c r="BQ17" s="1" t="s">
        <v>37</v>
      </c>
      <c r="BR17" s="1" t="s">
        <v>37</v>
      </c>
      <c r="BS17" s="1" t="s">
        <v>37</v>
      </c>
      <c r="BT17">
        <v>0</v>
      </c>
      <c r="BU17">
        <v>70</v>
      </c>
      <c r="BV17" s="29" t="s">
        <v>37</v>
      </c>
      <c r="BW17" s="29" t="s">
        <v>37</v>
      </c>
      <c r="BX17" s="1" t="s">
        <v>38</v>
      </c>
      <c r="BY17" s="29" t="s">
        <v>37</v>
      </c>
      <c r="BZ17" s="29" t="s">
        <v>37</v>
      </c>
      <c r="CA17" s="29" t="s">
        <v>37</v>
      </c>
      <c r="CB17" s="29" t="s">
        <v>37</v>
      </c>
      <c r="CC17" s="29" t="s">
        <v>37</v>
      </c>
      <c r="CD17" s="2">
        <v>125</v>
      </c>
      <c r="CE17">
        <v>135</v>
      </c>
      <c r="CF17" s="29" t="s">
        <v>37</v>
      </c>
      <c r="CG17" s="29" t="s">
        <v>37</v>
      </c>
      <c r="CH17">
        <v>20</v>
      </c>
      <c r="CI17">
        <v>20</v>
      </c>
      <c r="CJ17" s="1" t="s">
        <v>37</v>
      </c>
      <c r="CK17" s="1" t="s">
        <v>37</v>
      </c>
      <c r="CL17">
        <v>0</v>
      </c>
      <c r="CM17">
        <v>30</v>
      </c>
      <c r="CN17" s="29" t="s">
        <v>37</v>
      </c>
      <c r="CO17" s="29" t="s">
        <v>37</v>
      </c>
      <c r="CP17" s="29" t="s">
        <v>37</v>
      </c>
      <c r="CQ17" s="2">
        <v>35</v>
      </c>
      <c r="CR17">
        <v>35</v>
      </c>
      <c r="CS17" s="1" t="s">
        <v>37</v>
      </c>
      <c r="CT17" s="2">
        <v>0</v>
      </c>
      <c r="CU17">
        <v>5</v>
      </c>
      <c r="CV17" s="29" t="s">
        <v>37</v>
      </c>
      <c r="CW17" s="29" t="s">
        <v>37</v>
      </c>
      <c r="CX17" s="29" t="s">
        <v>37</v>
      </c>
      <c r="CY17" s="29" t="s">
        <v>37</v>
      </c>
      <c r="CZ17" s="2">
        <v>50</v>
      </c>
      <c r="DA17">
        <v>50</v>
      </c>
      <c r="DB17">
        <f>G17+Q17+V17+AF17+AQ17+BA17+BM17+BT17+CD17+CH17+CL17+CQ17+CT17+CZ17</f>
        <v>1000</v>
      </c>
      <c r="DC17">
        <f>H17+R17+W17+AG17+AR17+BB17+BN17+BU17+CE17+CI17+CM17+CR17+CU17+DA17</f>
        <v>1610</v>
      </c>
      <c r="DD17" s="15">
        <f t="shared" si="0"/>
        <v>0.6211180124223602</v>
      </c>
    </row>
    <row r="18" spans="1:108">
      <c r="A18" s="2" t="s">
        <v>6</v>
      </c>
      <c r="C18" s="29" t="s">
        <v>37</v>
      </c>
      <c r="D18" s="4" t="s">
        <v>38</v>
      </c>
      <c r="E18" s="3" t="s">
        <v>39</v>
      </c>
      <c r="F18" s="29" t="s">
        <v>37</v>
      </c>
      <c r="G18" s="25">
        <v>10</v>
      </c>
      <c r="H18">
        <v>25</v>
      </c>
      <c r="I18" s="1" t="s">
        <v>37</v>
      </c>
      <c r="J18" s="26" t="s">
        <v>38</v>
      </c>
      <c r="K18" s="26" t="s">
        <v>38</v>
      </c>
      <c r="L18" s="26" t="s">
        <v>38</v>
      </c>
      <c r="M18" s="4" t="s">
        <v>37</v>
      </c>
      <c r="N18" s="26" t="s">
        <v>38</v>
      </c>
      <c r="O18" s="26" t="s">
        <v>38</v>
      </c>
      <c r="P18" s="26" t="s">
        <v>38</v>
      </c>
      <c r="Q18">
        <v>245</v>
      </c>
      <c r="R18">
        <v>255</v>
      </c>
      <c r="S18" s="29" t="s">
        <v>37</v>
      </c>
      <c r="T18" s="29" t="s">
        <v>37</v>
      </c>
      <c r="U18" s="3" t="s">
        <v>39</v>
      </c>
      <c r="V18">
        <v>105</v>
      </c>
      <c r="W18">
        <v>105</v>
      </c>
      <c r="X18" s="1" t="s">
        <v>259</v>
      </c>
      <c r="Y18" s="29" t="s">
        <v>38</v>
      </c>
      <c r="Z18" s="29" t="s">
        <v>38</v>
      </c>
      <c r="AA18" s="29" t="s">
        <v>38</v>
      </c>
      <c r="AB18" s="29" t="s">
        <v>38</v>
      </c>
      <c r="AC18" s="29" t="s">
        <v>38</v>
      </c>
      <c r="AD18" s="29" t="s">
        <v>38</v>
      </c>
      <c r="AE18" s="29" t="s">
        <v>38</v>
      </c>
      <c r="AF18">
        <v>370</v>
      </c>
      <c r="AG18">
        <v>380</v>
      </c>
      <c r="AH18" s="29" t="s">
        <v>37</v>
      </c>
      <c r="AI18" s="29" t="s">
        <v>37</v>
      </c>
      <c r="AJ18" s="29" t="s">
        <v>37</v>
      </c>
      <c r="AK18" s="29" t="s">
        <v>37</v>
      </c>
      <c r="AL18" s="29" t="s">
        <v>37</v>
      </c>
      <c r="AM18" s="29" t="s">
        <v>37</v>
      </c>
      <c r="AN18" s="29" t="s">
        <v>37</v>
      </c>
      <c r="AO18" s="29" t="s">
        <v>37</v>
      </c>
      <c r="AP18" s="29" t="s">
        <v>37</v>
      </c>
      <c r="AQ18" s="2">
        <v>175</v>
      </c>
      <c r="AR18">
        <v>175</v>
      </c>
      <c r="AS18" s="1" t="s">
        <v>37</v>
      </c>
      <c r="AT18" s="29" t="s">
        <v>38</v>
      </c>
      <c r="AU18" s="1" t="s">
        <v>37</v>
      </c>
      <c r="AV18" s="1" t="s">
        <v>37</v>
      </c>
      <c r="AW18" s="1" t="s">
        <v>37</v>
      </c>
      <c r="AX18" s="1" t="s">
        <v>37</v>
      </c>
      <c r="AY18" s="1" t="s">
        <v>37</v>
      </c>
      <c r="AZ18" s="1" t="s">
        <v>37</v>
      </c>
      <c r="BA18">
        <v>5</v>
      </c>
      <c r="BB18">
        <v>65</v>
      </c>
      <c r="BC18" s="29" t="s">
        <v>37</v>
      </c>
      <c r="BD18" s="29" t="s">
        <v>37</v>
      </c>
      <c r="BE18" s="3" t="s">
        <v>39</v>
      </c>
      <c r="BF18" s="29" t="s">
        <v>37</v>
      </c>
      <c r="BG18" s="29" t="s">
        <v>37</v>
      </c>
      <c r="BH18" s="29" t="s">
        <v>37</v>
      </c>
      <c r="BI18" s="29" t="s">
        <v>37</v>
      </c>
      <c r="BJ18" s="29" t="s">
        <v>37</v>
      </c>
      <c r="BK18" s="29" t="s">
        <v>37</v>
      </c>
      <c r="BL18" s="29" t="s">
        <v>37</v>
      </c>
      <c r="BM18">
        <v>210</v>
      </c>
      <c r="BN18">
        <v>210</v>
      </c>
      <c r="BO18" s="29" t="s">
        <v>38</v>
      </c>
      <c r="BP18" s="1" t="s">
        <v>37</v>
      </c>
      <c r="BQ18" s="29" t="s">
        <v>38</v>
      </c>
      <c r="BR18" s="1" t="s">
        <v>37</v>
      </c>
      <c r="BS18" s="29" t="s">
        <v>38</v>
      </c>
      <c r="BT18">
        <v>45</v>
      </c>
      <c r="BU18">
        <v>70</v>
      </c>
      <c r="BV18" s="29" t="s">
        <v>37</v>
      </c>
      <c r="BW18" s="29" t="s">
        <v>37</v>
      </c>
      <c r="BX18" s="29" t="s">
        <v>37</v>
      </c>
      <c r="BY18" s="29" t="s">
        <v>37</v>
      </c>
      <c r="BZ18" s="29" t="s">
        <v>37</v>
      </c>
      <c r="CA18" s="1" t="s">
        <v>38</v>
      </c>
      <c r="CB18" s="29" t="s">
        <v>37</v>
      </c>
      <c r="CC18" s="29" t="s">
        <v>37</v>
      </c>
      <c r="CD18" s="2">
        <v>120</v>
      </c>
      <c r="CE18">
        <v>135</v>
      </c>
      <c r="CF18" s="29" t="s">
        <v>37</v>
      </c>
      <c r="CG18" s="29" t="s">
        <v>37</v>
      </c>
      <c r="CH18">
        <v>20</v>
      </c>
      <c r="CI18">
        <v>20</v>
      </c>
      <c r="CJ18" s="1" t="s">
        <v>37</v>
      </c>
      <c r="CK18" s="29" t="s">
        <v>38</v>
      </c>
      <c r="CL18">
        <v>5</v>
      </c>
      <c r="CM18">
        <v>30</v>
      </c>
      <c r="CN18" s="29" t="s">
        <v>37</v>
      </c>
      <c r="CO18" s="29" t="s">
        <v>37</v>
      </c>
      <c r="CP18" s="29" t="s">
        <v>37</v>
      </c>
      <c r="CQ18" s="2">
        <v>35</v>
      </c>
      <c r="CR18">
        <v>35</v>
      </c>
      <c r="CS18" s="1" t="s">
        <v>37</v>
      </c>
      <c r="CT18" s="2">
        <v>0</v>
      </c>
      <c r="CU18">
        <v>5</v>
      </c>
      <c r="CV18" s="29" t="s">
        <v>37</v>
      </c>
      <c r="CW18" s="29" t="s">
        <v>37</v>
      </c>
      <c r="CX18" s="29" t="s">
        <v>37</v>
      </c>
      <c r="CY18" s="29" t="s">
        <v>37</v>
      </c>
      <c r="CZ18" s="2">
        <v>50</v>
      </c>
      <c r="DA18">
        <v>50</v>
      </c>
      <c r="DB18">
        <f>G18+Q18+V18+AF18+AQ18+BA18+BM18+BT18+CD18+CH18+CL18+CQ18+CT18+CZ18</f>
        <v>1395</v>
      </c>
      <c r="DC18">
        <f>H18+R18+W18+AG18+AR18+BB18+BN18+BU18+CE18+CI18+CM18+CR18+CU18+DA18</f>
        <v>1560</v>
      </c>
      <c r="DD18" s="15">
        <f t="shared" si="0"/>
        <v>0.89423076923076927</v>
      </c>
    </row>
    <row r="19" spans="1:108">
      <c r="A19" s="2" t="s">
        <v>7</v>
      </c>
      <c r="C19" s="29" t="s">
        <v>37</v>
      </c>
      <c r="D19" s="4" t="s">
        <v>38</v>
      </c>
      <c r="E19" s="29" t="s">
        <v>37</v>
      </c>
      <c r="F19" s="29" t="s">
        <v>37</v>
      </c>
      <c r="G19">
        <v>15</v>
      </c>
      <c r="H19">
        <v>30</v>
      </c>
      <c r="I19" s="1" t="s">
        <v>37</v>
      </c>
      <c r="J19" s="26" t="s">
        <v>38</v>
      </c>
      <c r="K19" s="26" t="s">
        <v>38</v>
      </c>
      <c r="L19" s="26" t="s">
        <v>38</v>
      </c>
      <c r="M19" s="26" t="s">
        <v>38</v>
      </c>
      <c r="N19" s="26" t="s">
        <v>38</v>
      </c>
      <c r="O19" s="26" t="s">
        <v>38</v>
      </c>
      <c r="P19" s="26" t="s">
        <v>38</v>
      </c>
      <c r="Q19">
        <v>250</v>
      </c>
      <c r="R19">
        <v>255</v>
      </c>
      <c r="S19" s="29" t="s">
        <v>37</v>
      </c>
      <c r="T19" s="29" t="s">
        <v>37</v>
      </c>
      <c r="U19" s="29" t="s">
        <v>37</v>
      </c>
      <c r="V19">
        <v>145</v>
      </c>
      <c r="W19">
        <v>145</v>
      </c>
      <c r="X19" s="29" t="s">
        <v>38</v>
      </c>
      <c r="Y19" s="3" t="s">
        <v>39</v>
      </c>
      <c r="Z19" s="29" t="s">
        <v>38</v>
      </c>
      <c r="AA19" s="29" t="s">
        <v>38</v>
      </c>
      <c r="AB19" s="29" t="s">
        <v>38</v>
      </c>
      <c r="AC19" s="29" t="s">
        <v>38</v>
      </c>
      <c r="AD19" s="29" t="s">
        <v>38</v>
      </c>
      <c r="AE19" s="29" t="s">
        <v>38</v>
      </c>
      <c r="AF19">
        <v>280</v>
      </c>
      <c r="AG19">
        <v>280</v>
      </c>
      <c r="AH19" s="29" t="s">
        <v>37</v>
      </c>
      <c r="AI19" s="29" t="s">
        <v>37</v>
      </c>
      <c r="AJ19" s="29" t="s">
        <v>37</v>
      </c>
      <c r="AK19" s="29" t="s">
        <v>37</v>
      </c>
      <c r="AL19" s="29" t="s">
        <v>37</v>
      </c>
      <c r="AM19" s="29" t="s">
        <v>37</v>
      </c>
      <c r="AN19" s="29" t="s">
        <v>37</v>
      </c>
      <c r="AO19" s="29" t="s">
        <v>37</v>
      </c>
      <c r="AP19" s="29" t="s">
        <v>37</v>
      </c>
      <c r="AQ19" s="2">
        <v>175</v>
      </c>
      <c r="AR19">
        <v>175</v>
      </c>
      <c r="AS19" s="1" t="s">
        <v>37</v>
      </c>
      <c r="AT19" s="29" t="s">
        <v>38</v>
      </c>
      <c r="AU19" s="29" t="s">
        <v>38</v>
      </c>
      <c r="AV19" s="29" t="s">
        <v>38</v>
      </c>
      <c r="AW19" s="1" t="s">
        <v>37</v>
      </c>
      <c r="AX19" s="1" t="s">
        <v>37</v>
      </c>
      <c r="AY19" s="3" t="s">
        <v>39</v>
      </c>
      <c r="AZ19" s="1" t="s">
        <v>37</v>
      </c>
      <c r="BA19">
        <v>25</v>
      </c>
      <c r="BB19">
        <v>55</v>
      </c>
      <c r="BC19" s="29" t="s">
        <v>37</v>
      </c>
      <c r="BD19" s="29" t="s">
        <v>37</v>
      </c>
      <c r="BE19" s="29" t="s">
        <v>37</v>
      </c>
      <c r="BF19" s="29" t="s">
        <v>37</v>
      </c>
      <c r="BG19" s="29" t="s">
        <v>37</v>
      </c>
      <c r="BH19" s="29" t="s">
        <v>37</v>
      </c>
      <c r="BI19" s="29" t="s">
        <v>37</v>
      </c>
      <c r="BJ19" s="29" t="s">
        <v>37</v>
      </c>
      <c r="BK19" s="3" t="s">
        <v>39</v>
      </c>
      <c r="BL19" s="29" t="s">
        <v>37</v>
      </c>
      <c r="BM19">
        <v>210</v>
      </c>
      <c r="BN19">
        <v>210</v>
      </c>
      <c r="BO19" s="1" t="s">
        <v>37</v>
      </c>
      <c r="BP19" s="1" t="s">
        <v>37</v>
      </c>
      <c r="BQ19" s="29" t="s">
        <v>38</v>
      </c>
      <c r="BR19" s="29" t="s">
        <v>38</v>
      </c>
      <c r="BS19" s="29" t="s">
        <v>38</v>
      </c>
      <c r="BT19">
        <v>60</v>
      </c>
      <c r="BU19">
        <v>70</v>
      </c>
      <c r="BV19" s="29" t="s">
        <v>37</v>
      </c>
      <c r="BW19" s="29" t="s">
        <v>37</v>
      </c>
      <c r="BX19" s="29" t="s">
        <v>37</v>
      </c>
      <c r="BY19" s="29" t="s">
        <v>37</v>
      </c>
      <c r="BZ19" s="29" t="s">
        <v>37</v>
      </c>
      <c r="CA19" s="1" t="s">
        <v>38</v>
      </c>
      <c r="CB19" s="29" t="s">
        <v>37</v>
      </c>
      <c r="CC19" s="29" t="s">
        <v>37</v>
      </c>
      <c r="CD19" s="2">
        <v>120</v>
      </c>
      <c r="CE19">
        <v>135</v>
      </c>
      <c r="CF19" s="29" t="s">
        <v>37</v>
      </c>
      <c r="CG19" s="3" t="s">
        <v>39</v>
      </c>
      <c r="CH19">
        <v>10</v>
      </c>
      <c r="CI19">
        <v>10</v>
      </c>
      <c r="CJ19" s="1" t="s">
        <v>37</v>
      </c>
      <c r="CK19" s="29" t="s">
        <v>38</v>
      </c>
      <c r="CL19">
        <v>5</v>
      </c>
      <c r="CM19">
        <v>30</v>
      </c>
      <c r="CN19" s="29" t="s">
        <v>37</v>
      </c>
      <c r="CO19" s="29" t="s">
        <v>37</v>
      </c>
      <c r="CP19" s="29" t="s">
        <v>37</v>
      </c>
      <c r="CQ19" s="2">
        <v>35</v>
      </c>
      <c r="CR19">
        <v>35</v>
      </c>
      <c r="CS19" s="1" t="s">
        <v>37</v>
      </c>
      <c r="CT19" s="2">
        <v>0</v>
      </c>
      <c r="CU19">
        <v>5</v>
      </c>
      <c r="CV19" s="29" t="s">
        <v>37</v>
      </c>
      <c r="CW19" s="29" t="s">
        <v>37</v>
      </c>
      <c r="CX19" s="29" t="s">
        <v>37</v>
      </c>
      <c r="CY19" s="3" t="s">
        <v>39</v>
      </c>
      <c r="CZ19" s="2">
        <v>20</v>
      </c>
      <c r="DA19">
        <v>20</v>
      </c>
      <c r="DB19">
        <f>G19+Q19+V19+AF19+AQ19+BA19+BM19+BT19+CD19+CH19+CL19+CQ19+CT19+CZ19</f>
        <v>1350</v>
      </c>
      <c r="DC19">
        <f>H19+R19+W19+AG19+AR19+BB19+BN19+BU19+CE19+CI19+CM19+CR19+CU19+DA19</f>
        <v>1455</v>
      </c>
      <c r="DD19" s="15">
        <f t="shared" si="0"/>
        <v>0.92783505154639179</v>
      </c>
    </row>
    <row r="20" spans="1:108">
      <c r="A20" s="2" t="s">
        <v>107</v>
      </c>
      <c r="C20" s="29" t="s">
        <v>37</v>
      </c>
      <c r="D20" s="26" t="s">
        <v>37</v>
      </c>
      <c r="E20" s="29" t="s">
        <v>37</v>
      </c>
      <c r="F20" s="29" t="s">
        <v>37</v>
      </c>
      <c r="G20">
        <v>30</v>
      </c>
      <c r="H20">
        <v>30</v>
      </c>
      <c r="I20" s="1" t="s">
        <v>37</v>
      </c>
      <c r="J20" s="4" t="s">
        <v>37</v>
      </c>
      <c r="K20" s="4" t="s">
        <v>37</v>
      </c>
      <c r="L20" s="4" t="s">
        <v>37</v>
      </c>
      <c r="M20" s="4" t="s">
        <v>37</v>
      </c>
      <c r="N20" s="4" t="s">
        <v>37</v>
      </c>
      <c r="O20" s="4" t="s">
        <v>37</v>
      </c>
      <c r="P20" s="4" t="s">
        <v>37</v>
      </c>
      <c r="Q20">
        <v>0</v>
      </c>
      <c r="R20">
        <v>255</v>
      </c>
      <c r="S20" s="29" t="s">
        <v>37</v>
      </c>
      <c r="T20" s="1" t="s">
        <v>38</v>
      </c>
      <c r="U20" s="1" t="s">
        <v>38</v>
      </c>
      <c r="V20">
        <v>5</v>
      </c>
      <c r="W20">
        <v>145</v>
      </c>
      <c r="X20" s="1" t="s">
        <v>37</v>
      </c>
      <c r="Y20" s="1" t="s">
        <v>37</v>
      </c>
      <c r="Z20" s="1" t="s">
        <v>37</v>
      </c>
      <c r="AA20" s="1" t="s">
        <v>37</v>
      </c>
      <c r="AB20" s="1" t="s">
        <v>37</v>
      </c>
      <c r="AC20" s="1" t="s">
        <v>37</v>
      </c>
      <c r="AD20" s="1" t="s">
        <v>37</v>
      </c>
      <c r="AE20" s="1" t="s">
        <v>37</v>
      </c>
      <c r="AF20">
        <v>0</v>
      </c>
      <c r="AG20">
        <v>380</v>
      </c>
      <c r="AH20" s="29" t="s">
        <v>37</v>
      </c>
      <c r="AI20" s="1" t="s">
        <v>38</v>
      </c>
      <c r="AJ20" s="29" t="s">
        <v>37</v>
      </c>
      <c r="AK20" s="1" t="s">
        <v>38</v>
      </c>
      <c r="AL20" s="29" t="s">
        <v>37</v>
      </c>
      <c r="AM20" s="29" t="s">
        <v>37</v>
      </c>
      <c r="AN20" s="29" t="s">
        <v>37</v>
      </c>
      <c r="AO20" s="1" t="s">
        <v>38</v>
      </c>
      <c r="AP20" s="1" t="s">
        <v>38</v>
      </c>
      <c r="AQ20" s="2">
        <v>35</v>
      </c>
      <c r="AR20">
        <v>175</v>
      </c>
      <c r="AS20" s="1" t="s">
        <v>37</v>
      </c>
      <c r="AT20" s="1" t="s">
        <v>37</v>
      </c>
      <c r="AU20" s="1" t="s">
        <v>37</v>
      </c>
      <c r="AV20" s="1" t="s">
        <v>37</v>
      </c>
      <c r="AW20" s="1" t="s">
        <v>37</v>
      </c>
      <c r="AX20" s="1" t="s">
        <v>37</v>
      </c>
      <c r="AY20" s="1" t="s">
        <v>37</v>
      </c>
      <c r="AZ20" s="1" t="s">
        <v>37</v>
      </c>
      <c r="BA20">
        <v>0</v>
      </c>
      <c r="BB20">
        <v>65</v>
      </c>
      <c r="BC20" s="1" t="s">
        <v>38</v>
      </c>
      <c r="BD20" s="29" t="s">
        <v>37</v>
      </c>
      <c r="BE20" s="29" t="s">
        <v>37</v>
      </c>
      <c r="BF20" s="29" t="s">
        <v>37</v>
      </c>
      <c r="BG20" s="29" t="s">
        <v>37</v>
      </c>
      <c r="BH20" s="1" t="s">
        <v>38</v>
      </c>
      <c r="BI20" s="29" t="s">
        <v>37</v>
      </c>
      <c r="BJ20" s="1" t="s">
        <v>38</v>
      </c>
      <c r="BK20" s="29" t="s">
        <v>37</v>
      </c>
      <c r="BL20" s="29" t="s">
        <v>37</v>
      </c>
      <c r="BM20">
        <v>80</v>
      </c>
      <c r="BN20">
        <v>215</v>
      </c>
      <c r="BO20" s="1" t="s">
        <v>37</v>
      </c>
      <c r="BP20" s="1" t="s">
        <v>37</v>
      </c>
      <c r="BQ20" s="1" t="s">
        <v>37</v>
      </c>
      <c r="BR20" s="1" t="s">
        <v>37</v>
      </c>
      <c r="BS20" s="1" t="s">
        <v>37</v>
      </c>
      <c r="BT20">
        <v>0</v>
      </c>
      <c r="BU20">
        <v>70</v>
      </c>
      <c r="BV20" s="1" t="s">
        <v>38</v>
      </c>
      <c r="BW20" s="1" t="s">
        <v>38</v>
      </c>
      <c r="BX20" s="1" t="s">
        <v>38</v>
      </c>
      <c r="BY20" s="29" t="s">
        <v>37</v>
      </c>
      <c r="BZ20" s="29" t="s">
        <v>37</v>
      </c>
      <c r="CA20" s="1" t="s">
        <v>38</v>
      </c>
      <c r="CB20" s="29" t="s">
        <v>37</v>
      </c>
      <c r="CC20" s="29" t="s">
        <v>37</v>
      </c>
      <c r="CD20" s="2">
        <v>35</v>
      </c>
      <c r="CE20">
        <v>135</v>
      </c>
      <c r="CF20" s="29" t="s">
        <v>37</v>
      </c>
      <c r="CG20" s="29" t="s">
        <v>37</v>
      </c>
      <c r="CH20">
        <v>20</v>
      </c>
      <c r="CI20">
        <v>20</v>
      </c>
      <c r="CJ20" s="1" t="s">
        <v>37</v>
      </c>
      <c r="CK20" s="1" t="s">
        <v>37</v>
      </c>
      <c r="CL20">
        <v>0</v>
      </c>
      <c r="CM20">
        <v>30</v>
      </c>
      <c r="CN20" s="29" t="s">
        <v>37</v>
      </c>
      <c r="CO20" s="1" t="s">
        <v>38</v>
      </c>
      <c r="CP20" s="29" t="s">
        <v>37</v>
      </c>
      <c r="CQ20" s="2">
        <v>25</v>
      </c>
      <c r="CR20">
        <v>35</v>
      </c>
      <c r="CS20" s="1" t="s">
        <v>37</v>
      </c>
      <c r="CT20" s="2">
        <v>0</v>
      </c>
      <c r="CU20">
        <v>5</v>
      </c>
      <c r="CV20" s="1" t="s">
        <v>38</v>
      </c>
      <c r="CW20" s="29" t="s">
        <v>37</v>
      </c>
      <c r="CX20" s="29" t="s">
        <v>37</v>
      </c>
      <c r="CY20" s="1" t="s">
        <v>38</v>
      </c>
      <c r="CZ20">
        <v>15</v>
      </c>
      <c r="DA20">
        <v>50</v>
      </c>
      <c r="DB20">
        <f>G20+Q20+V20+AF20+AQ20+BA20+BM20+BT20+CD20+CH20+CL20+CQ20+CT20+CZ20</f>
        <v>245</v>
      </c>
      <c r="DC20">
        <f>H20+R20+W20+AG20+AR20+BB20+BN20+BU20+CE20+CI20+CM20+CR20+CU20+DA20</f>
        <v>1610</v>
      </c>
      <c r="DD20" s="15">
        <f t="shared" si="0"/>
        <v>0.15217391304347827</v>
      </c>
    </row>
    <row r="21" spans="1:108">
      <c r="A21" s="2" t="s">
        <v>108</v>
      </c>
      <c r="C21" s="29" t="s">
        <v>37</v>
      </c>
      <c r="D21" s="26" t="s">
        <v>37</v>
      </c>
      <c r="E21" s="29" t="s">
        <v>37</v>
      </c>
      <c r="F21" s="29" t="s">
        <v>37</v>
      </c>
      <c r="G21">
        <v>30</v>
      </c>
      <c r="H21">
        <v>30</v>
      </c>
      <c r="I21" s="1" t="s">
        <v>37</v>
      </c>
      <c r="J21" s="4" t="s">
        <v>37</v>
      </c>
      <c r="K21" s="4" t="s">
        <v>37</v>
      </c>
      <c r="L21" s="4" t="s">
        <v>37</v>
      </c>
      <c r="M21" s="4" t="s">
        <v>37</v>
      </c>
      <c r="N21" s="4" t="s">
        <v>37</v>
      </c>
      <c r="O21" s="4" t="s">
        <v>37</v>
      </c>
      <c r="P21" s="4" t="s">
        <v>37</v>
      </c>
      <c r="Q21">
        <v>0</v>
      </c>
      <c r="R21">
        <v>255</v>
      </c>
      <c r="S21" s="29" t="s">
        <v>37</v>
      </c>
      <c r="T21" s="29" t="s">
        <v>37</v>
      </c>
      <c r="U21" s="29" t="s">
        <v>37</v>
      </c>
      <c r="V21">
        <v>145</v>
      </c>
      <c r="W21">
        <v>145</v>
      </c>
      <c r="X21" s="1" t="s">
        <v>37</v>
      </c>
      <c r="Y21" s="29" t="s">
        <v>38</v>
      </c>
      <c r="Z21" s="1" t="s">
        <v>37</v>
      </c>
      <c r="AA21" s="29" t="s">
        <v>38</v>
      </c>
      <c r="AB21" s="1" t="s">
        <v>37</v>
      </c>
      <c r="AC21" s="1" t="s">
        <v>37</v>
      </c>
      <c r="AD21" s="3" t="s">
        <v>39</v>
      </c>
      <c r="AE21" s="1" t="s">
        <v>37</v>
      </c>
      <c r="AF21">
        <v>130</v>
      </c>
      <c r="AG21">
        <v>375</v>
      </c>
      <c r="AH21" s="29" t="s">
        <v>37</v>
      </c>
      <c r="AI21" s="29" t="s">
        <v>37</v>
      </c>
      <c r="AJ21" s="29" t="s">
        <v>37</v>
      </c>
      <c r="AK21" s="29" t="s">
        <v>37</v>
      </c>
      <c r="AL21" s="29" t="s">
        <v>37</v>
      </c>
      <c r="AM21" s="29" t="s">
        <v>37</v>
      </c>
      <c r="AN21" s="29" t="s">
        <v>37</v>
      </c>
      <c r="AO21" s="29" t="s">
        <v>37</v>
      </c>
      <c r="AP21" s="29" t="s">
        <v>37</v>
      </c>
      <c r="AQ21" s="2">
        <v>175</v>
      </c>
      <c r="AR21">
        <v>175</v>
      </c>
      <c r="AS21" s="1" t="s">
        <v>37</v>
      </c>
      <c r="AT21" s="1" t="s">
        <v>37</v>
      </c>
      <c r="AU21" s="1" t="s">
        <v>37</v>
      </c>
      <c r="AV21" s="1" t="s">
        <v>37</v>
      </c>
      <c r="AW21" s="29" t="s">
        <v>38</v>
      </c>
      <c r="AX21" s="1" t="s">
        <v>37</v>
      </c>
      <c r="AY21" s="1" t="s">
        <v>37</v>
      </c>
      <c r="AZ21" s="1" t="s">
        <v>37</v>
      </c>
      <c r="BA21">
        <v>10</v>
      </c>
      <c r="BB21">
        <v>65</v>
      </c>
      <c r="BC21" s="29" t="s">
        <v>37</v>
      </c>
      <c r="BD21" s="29" t="s">
        <v>37</v>
      </c>
      <c r="BE21" s="29" t="s">
        <v>37</v>
      </c>
      <c r="BF21" s="29" t="s">
        <v>37</v>
      </c>
      <c r="BG21" s="29" t="s">
        <v>37</v>
      </c>
      <c r="BH21" s="29" t="s">
        <v>37</v>
      </c>
      <c r="BI21" s="29" t="s">
        <v>37</v>
      </c>
      <c r="BJ21" s="29" t="s">
        <v>37</v>
      </c>
      <c r="BK21" s="29" t="s">
        <v>37</v>
      </c>
      <c r="BL21" s="29" t="s">
        <v>37</v>
      </c>
      <c r="BM21">
        <v>215</v>
      </c>
      <c r="BN21">
        <v>215</v>
      </c>
      <c r="BO21" s="1" t="s">
        <v>37</v>
      </c>
      <c r="BP21" s="1" t="s">
        <v>37</v>
      </c>
      <c r="BQ21" s="1" t="s">
        <v>37</v>
      </c>
      <c r="BR21" s="1" t="s">
        <v>37</v>
      </c>
      <c r="BS21" s="1" t="s">
        <v>37</v>
      </c>
      <c r="BT21">
        <v>0</v>
      </c>
      <c r="BU21">
        <v>70</v>
      </c>
      <c r="BV21" s="29" t="s">
        <v>37</v>
      </c>
      <c r="BW21" s="29" t="s">
        <v>37</v>
      </c>
      <c r="BX21" s="29" t="s">
        <v>37</v>
      </c>
      <c r="BY21" s="29" t="s">
        <v>37</v>
      </c>
      <c r="BZ21" s="29" t="s">
        <v>37</v>
      </c>
      <c r="CA21" s="29" t="s">
        <v>37</v>
      </c>
      <c r="CB21" s="29" t="s">
        <v>37</v>
      </c>
      <c r="CC21" s="29" t="s">
        <v>37</v>
      </c>
      <c r="CD21" s="2">
        <v>135</v>
      </c>
      <c r="CE21">
        <v>135</v>
      </c>
      <c r="CF21" s="29" t="s">
        <v>37</v>
      </c>
      <c r="CG21" s="29" t="s">
        <v>37</v>
      </c>
      <c r="CH21">
        <v>20</v>
      </c>
      <c r="CI21">
        <v>20</v>
      </c>
      <c r="CJ21" s="1" t="s">
        <v>37</v>
      </c>
      <c r="CK21" s="1" t="s">
        <v>37</v>
      </c>
      <c r="CL21">
        <v>0</v>
      </c>
      <c r="CM21">
        <v>30</v>
      </c>
      <c r="CN21" s="29" t="s">
        <v>37</v>
      </c>
      <c r="CO21" s="29" t="s">
        <v>37</v>
      </c>
      <c r="CP21" s="29" t="s">
        <v>37</v>
      </c>
      <c r="CQ21" s="2">
        <v>35</v>
      </c>
      <c r="CR21">
        <v>35</v>
      </c>
      <c r="CS21" s="1" t="s">
        <v>37</v>
      </c>
      <c r="CT21" s="2">
        <v>0</v>
      </c>
      <c r="CU21">
        <v>5</v>
      </c>
      <c r="CV21" s="29" t="s">
        <v>37</v>
      </c>
      <c r="CW21" s="29" t="s">
        <v>37</v>
      </c>
      <c r="CX21" s="29" t="s">
        <v>37</v>
      </c>
      <c r="CY21" s="29" t="s">
        <v>37</v>
      </c>
      <c r="CZ21">
        <v>50</v>
      </c>
      <c r="DA21">
        <v>50</v>
      </c>
      <c r="DB21">
        <f>G21+Q21+V21+AF21+AQ21+BA21+BM21+BT21+CD21+CH21+CL21+CQ21+CT21+CZ21</f>
        <v>945</v>
      </c>
      <c r="DC21">
        <f>H21+R21+W21+AG21+AR21+BB21+BN21+BU21+CE21+CI21+CM21+CR21+CU21+DA21</f>
        <v>1605</v>
      </c>
      <c r="DD21" s="15">
        <f t="shared" si="0"/>
        <v>0.58878504672897192</v>
      </c>
    </row>
    <row r="22" spans="1:108">
      <c r="A22" s="2" t="s">
        <v>8</v>
      </c>
      <c r="C22" s="29" t="s">
        <v>37</v>
      </c>
      <c r="D22" s="26" t="s">
        <v>37</v>
      </c>
      <c r="E22" s="29" t="s">
        <v>37</v>
      </c>
      <c r="F22" s="29" t="s">
        <v>37</v>
      </c>
      <c r="G22">
        <v>30</v>
      </c>
      <c r="H22">
        <v>30</v>
      </c>
      <c r="I22" s="1" t="s">
        <v>37</v>
      </c>
      <c r="J22" s="4" t="s">
        <v>37</v>
      </c>
      <c r="K22" s="4" t="s">
        <v>37</v>
      </c>
      <c r="L22" s="4" t="s">
        <v>37</v>
      </c>
      <c r="M22" s="4" t="s">
        <v>37</v>
      </c>
      <c r="N22" s="4" t="s">
        <v>37</v>
      </c>
      <c r="O22" s="4" t="s">
        <v>37</v>
      </c>
      <c r="P22" s="4" t="s">
        <v>37</v>
      </c>
      <c r="Q22">
        <v>0</v>
      </c>
      <c r="R22">
        <v>255</v>
      </c>
      <c r="S22" s="29" t="s">
        <v>37</v>
      </c>
      <c r="T22" s="1" t="s">
        <v>38</v>
      </c>
      <c r="U22" s="29" t="s">
        <v>37</v>
      </c>
      <c r="V22">
        <v>45</v>
      </c>
      <c r="W22">
        <v>145</v>
      </c>
      <c r="X22" s="1" t="s">
        <v>37</v>
      </c>
      <c r="Y22" s="1" t="s">
        <v>37</v>
      </c>
      <c r="Z22" s="1" t="s">
        <v>37</v>
      </c>
      <c r="AA22" s="1" t="s">
        <v>37</v>
      </c>
      <c r="AB22" s="1" t="s">
        <v>37</v>
      </c>
      <c r="AC22" s="1" t="s">
        <v>37</v>
      </c>
      <c r="AD22" s="1" t="s">
        <v>37</v>
      </c>
      <c r="AE22" s="1" t="s">
        <v>37</v>
      </c>
      <c r="AF22">
        <v>0</v>
      </c>
      <c r="AG22">
        <v>380</v>
      </c>
      <c r="AH22" s="29" t="s">
        <v>37</v>
      </c>
      <c r="AI22" s="29" t="s">
        <v>37</v>
      </c>
      <c r="AJ22" s="29" t="s">
        <v>37</v>
      </c>
      <c r="AK22" s="29" t="s">
        <v>37</v>
      </c>
      <c r="AL22" s="29" t="s">
        <v>37</v>
      </c>
      <c r="AM22" s="29" t="s">
        <v>37</v>
      </c>
      <c r="AN22" s="29" t="s">
        <v>37</v>
      </c>
      <c r="AO22" s="29" t="s">
        <v>37</v>
      </c>
      <c r="AP22" s="29" t="s">
        <v>37</v>
      </c>
      <c r="AQ22" s="2">
        <v>175</v>
      </c>
      <c r="AR22">
        <v>175</v>
      </c>
      <c r="AS22" s="1" t="s">
        <v>37</v>
      </c>
      <c r="AT22" s="1" t="s">
        <v>37</v>
      </c>
      <c r="AU22" s="1" t="s">
        <v>37</v>
      </c>
      <c r="AV22" s="1" t="s">
        <v>37</v>
      </c>
      <c r="AW22" s="1" t="s">
        <v>37</v>
      </c>
      <c r="AX22" s="1" t="s">
        <v>37</v>
      </c>
      <c r="AY22" s="1" t="s">
        <v>37</v>
      </c>
      <c r="AZ22" s="1" t="s">
        <v>37</v>
      </c>
      <c r="BA22">
        <v>0</v>
      </c>
      <c r="BB22">
        <v>65</v>
      </c>
      <c r="BC22" s="29" t="s">
        <v>37</v>
      </c>
      <c r="BD22" s="29" t="s">
        <v>37</v>
      </c>
      <c r="BE22" s="29" t="s">
        <v>37</v>
      </c>
      <c r="BF22" s="29" t="s">
        <v>37</v>
      </c>
      <c r="BG22" s="29" t="s">
        <v>37</v>
      </c>
      <c r="BH22" s="29" t="s">
        <v>37</v>
      </c>
      <c r="BI22" s="29" t="s">
        <v>37</v>
      </c>
      <c r="BJ22" s="29" t="s">
        <v>37</v>
      </c>
      <c r="BK22" s="29" t="s">
        <v>37</v>
      </c>
      <c r="BL22" s="29" t="s">
        <v>37</v>
      </c>
      <c r="BM22">
        <v>215</v>
      </c>
      <c r="BN22">
        <v>215</v>
      </c>
      <c r="BO22" s="1" t="s">
        <v>37</v>
      </c>
      <c r="BP22" s="1" t="s">
        <v>37</v>
      </c>
      <c r="BQ22" s="1" t="s">
        <v>37</v>
      </c>
      <c r="BR22" s="1" t="s">
        <v>37</v>
      </c>
      <c r="BS22" s="1" t="s">
        <v>37</v>
      </c>
      <c r="BT22">
        <v>0</v>
      </c>
      <c r="BU22">
        <v>70</v>
      </c>
      <c r="BV22" s="29" t="s">
        <v>37</v>
      </c>
      <c r="BW22" s="29" t="s">
        <v>37</v>
      </c>
      <c r="BX22" s="29" t="s">
        <v>37</v>
      </c>
      <c r="BY22" s="29" t="s">
        <v>37</v>
      </c>
      <c r="BZ22" s="29" t="s">
        <v>37</v>
      </c>
      <c r="CA22" s="29" t="s">
        <v>37</v>
      </c>
      <c r="CB22" s="29" t="s">
        <v>37</v>
      </c>
      <c r="CC22" s="29" t="s">
        <v>37</v>
      </c>
      <c r="CD22" s="2">
        <v>135</v>
      </c>
      <c r="CE22">
        <v>135</v>
      </c>
      <c r="CF22" s="29" t="s">
        <v>37</v>
      </c>
      <c r="CG22" s="29" t="s">
        <v>37</v>
      </c>
      <c r="CH22">
        <v>20</v>
      </c>
      <c r="CI22">
        <v>20</v>
      </c>
      <c r="CJ22" s="1" t="s">
        <v>37</v>
      </c>
      <c r="CK22" s="1" t="s">
        <v>37</v>
      </c>
      <c r="CL22">
        <v>0</v>
      </c>
      <c r="CM22">
        <v>30</v>
      </c>
      <c r="CN22" s="29" t="s">
        <v>37</v>
      </c>
      <c r="CO22" s="29" t="s">
        <v>37</v>
      </c>
      <c r="CP22" s="29" t="s">
        <v>37</v>
      </c>
      <c r="CQ22" s="2">
        <v>35</v>
      </c>
      <c r="CR22">
        <v>35</v>
      </c>
      <c r="CS22" s="1" t="s">
        <v>37</v>
      </c>
      <c r="CT22" s="2">
        <v>0</v>
      </c>
      <c r="CU22">
        <v>5</v>
      </c>
      <c r="CV22" s="29" t="s">
        <v>37</v>
      </c>
      <c r="CW22" s="29" t="s">
        <v>37</v>
      </c>
      <c r="CX22" s="29" t="s">
        <v>37</v>
      </c>
      <c r="CY22" s="29" t="s">
        <v>37</v>
      </c>
      <c r="CZ22">
        <v>50</v>
      </c>
      <c r="DA22">
        <v>50</v>
      </c>
      <c r="DB22">
        <f>G22+Q22+V22+AF22+AQ22+BA22+BM22+BT22+CD22+CH22+CL22+CQ22+CT22+CZ22</f>
        <v>705</v>
      </c>
      <c r="DC22">
        <f>H22+R22+W22+AG22+AR22+BB22+BN22+BU22+CE22+CI22+CM22+CR22+CU22+DA22</f>
        <v>1610</v>
      </c>
      <c r="DD22" s="15">
        <f t="shared" si="0"/>
        <v>0.43788819875776397</v>
      </c>
    </row>
    <row r="23" spans="1:108">
      <c r="A23" s="2" t="s">
        <v>9</v>
      </c>
      <c r="C23" s="29" t="s">
        <v>37</v>
      </c>
      <c r="D23" s="4" t="s">
        <v>38</v>
      </c>
      <c r="E23" s="29" t="s">
        <v>37</v>
      </c>
      <c r="F23" s="29" t="s">
        <v>37</v>
      </c>
      <c r="G23">
        <v>15</v>
      </c>
      <c r="H23">
        <v>30</v>
      </c>
      <c r="I23" s="1" t="s">
        <v>37</v>
      </c>
      <c r="J23" s="26" t="s">
        <v>38</v>
      </c>
      <c r="K23" s="4" t="s">
        <v>37</v>
      </c>
      <c r="L23" s="26" t="s">
        <v>38</v>
      </c>
      <c r="M23" s="26" t="s">
        <v>38</v>
      </c>
      <c r="N23" s="26" t="s">
        <v>38</v>
      </c>
      <c r="O23" s="26" t="s">
        <v>38</v>
      </c>
      <c r="P23" s="4" t="s">
        <v>37</v>
      </c>
      <c r="Q23">
        <v>210</v>
      </c>
      <c r="R23">
        <v>255</v>
      </c>
      <c r="S23" s="29" t="s">
        <v>37</v>
      </c>
      <c r="T23" s="29" t="s">
        <v>37</v>
      </c>
      <c r="U23" s="29" t="s">
        <v>37</v>
      </c>
      <c r="V23">
        <v>145</v>
      </c>
      <c r="W23">
        <v>145</v>
      </c>
      <c r="X23" s="1" t="s">
        <v>37</v>
      </c>
      <c r="Y23" s="29" t="s">
        <v>38</v>
      </c>
      <c r="Z23" s="1" t="s">
        <v>37</v>
      </c>
      <c r="AA23" s="1" t="s">
        <v>37</v>
      </c>
      <c r="AB23" s="29" t="s">
        <v>38</v>
      </c>
      <c r="AC23" s="29" t="s">
        <v>38</v>
      </c>
      <c r="AD23" s="1" t="s">
        <v>37</v>
      </c>
      <c r="AE23" s="29" t="s">
        <v>38</v>
      </c>
      <c r="AF23">
        <v>315</v>
      </c>
      <c r="AG23">
        <v>380</v>
      </c>
      <c r="AH23" s="29" t="s">
        <v>37</v>
      </c>
      <c r="AI23" s="29" t="s">
        <v>37</v>
      </c>
      <c r="AJ23" s="29" t="s">
        <v>37</v>
      </c>
      <c r="AK23" s="29" t="s">
        <v>37</v>
      </c>
      <c r="AL23" s="29" t="s">
        <v>37</v>
      </c>
      <c r="AM23" s="29" t="s">
        <v>37</v>
      </c>
      <c r="AN23" s="29" t="s">
        <v>37</v>
      </c>
      <c r="AO23" s="29" t="s">
        <v>37</v>
      </c>
      <c r="AP23" s="1" t="s">
        <v>38</v>
      </c>
      <c r="AQ23" s="2">
        <v>145</v>
      </c>
      <c r="AR23">
        <v>175</v>
      </c>
      <c r="AS23" s="29" t="s">
        <v>38</v>
      </c>
      <c r="AT23" s="1" t="s">
        <v>37</v>
      </c>
      <c r="AU23" s="29" t="s">
        <v>38</v>
      </c>
      <c r="AV23" s="1" t="s">
        <v>37</v>
      </c>
      <c r="AW23" s="1" t="s">
        <v>37</v>
      </c>
      <c r="AX23" s="1" t="s">
        <v>37</v>
      </c>
      <c r="AY23" s="1" t="s">
        <v>37</v>
      </c>
      <c r="AZ23" s="1" t="s">
        <v>37</v>
      </c>
      <c r="BA23">
        <v>20</v>
      </c>
      <c r="BB23">
        <v>65</v>
      </c>
      <c r="BC23" s="29" t="s">
        <v>37</v>
      </c>
      <c r="BD23" s="29" t="s">
        <v>37</v>
      </c>
      <c r="BE23" s="29" t="s">
        <v>37</v>
      </c>
      <c r="BF23" s="29" t="s">
        <v>37</v>
      </c>
      <c r="BG23" s="29" t="s">
        <v>37</v>
      </c>
      <c r="BH23" s="29" t="s">
        <v>37</v>
      </c>
      <c r="BI23" s="29" t="s">
        <v>37</v>
      </c>
      <c r="BJ23" s="29" t="s">
        <v>37</v>
      </c>
      <c r="BK23" s="29" t="s">
        <v>37</v>
      </c>
      <c r="BL23" s="29" t="s">
        <v>37</v>
      </c>
      <c r="BM23">
        <v>215</v>
      </c>
      <c r="BN23">
        <v>215</v>
      </c>
      <c r="BO23" s="29" t="s">
        <v>38</v>
      </c>
      <c r="BP23" s="1" t="s">
        <v>37</v>
      </c>
      <c r="BQ23" s="1" t="s">
        <v>37</v>
      </c>
      <c r="BR23" s="29" t="s">
        <v>38</v>
      </c>
      <c r="BS23" s="29" t="s">
        <v>38</v>
      </c>
      <c r="BT23">
        <v>30</v>
      </c>
      <c r="BU23">
        <v>70</v>
      </c>
      <c r="BV23" s="1" t="s">
        <v>38</v>
      </c>
      <c r="BW23" s="29" t="s">
        <v>37</v>
      </c>
      <c r="BX23" s="29" t="s">
        <v>37</v>
      </c>
      <c r="BY23" s="29" t="s">
        <v>37</v>
      </c>
      <c r="BZ23" s="29" t="s">
        <v>37</v>
      </c>
      <c r="CA23" s="29" t="s">
        <v>37</v>
      </c>
      <c r="CB23" s="29" t="s">
        <v>37</v>
      </c>
      <c r="CC23" s="29" t="s">
        <v>37</v>
      </c>
      <c r="CD23" s="2">
        <v>100</v>
      </c>
      <c r="CE23">
        <v>135</v>
      </c>
      <c r="CF23" s="29" t="s">
        <v>37</v>
      </c>
      <c r="CG23" s="29" t="s">
        <v>37</v>
      </c>
      <c r="CH23">
        <v>20</v>
      </c>
      <c r="CI23">
        <v>20</v>
      </c>
      <c r="CJ23" s="1" t="s">
        <v>37</v>
      </c>
      <c r="CK23" s="1" t="s">
        <v>37</v>
      </c>
      <c r="CL23">
        <v>0</v>
      </c>
      <c r="CM23">
        <v>30</v>
      </c>
      <c r="CN23" s="29" t="s">
        <v>37</v>
      </c>
      <c r="CO23" s="29" t="s">
        <v>37</v>
      </c>
      <c r="CP23" s="29" t="s">
        <v>37</v>
      </c>
      <c r="CQ23" s="2">
        <v>35</v>
      </c>
      <c r="CR23">
        <v>35</v>
      </c>
      <c r="CS23" s="1" t="s">
        <v>37</v>
      </c>
      <c r="CT23" s="2">
        <v>0</v>
      </c>
      <c r="CU23">
        <v>5</v>
      </c>
      <c r="CV23" s="29" t="s">
        <v>37</v>
      </c>
      <c r="CW23" s="29" t="s">
        <v>37</v>
      </c>
      <c r="CX23" s="29" t="s">
        <v>37</v>
      </c>
      <c r="CY23" s="29" t="s">
        <v>37</v>
      </c>
      <c r="CZ23">
        <v>50</v>
      </c>
      <c r="DA23">
        <v>50</v>
      </c>
      <c r="DB23">
        <f>G23+Q23+V23+AF23+AQ23+BA23+BM23+BT23+CD23+CH23+CL23+CQ23+CT23+CZ23</f>
        <v>1300</v>
      </c>
      <c r="DC23">
        <f>H23+R23+W23+AG23+AR23+BB23+BN23+BU23+CE23+CI23+CM23+CR23+CU23+DA23</f>
        <v>1610</v>
      </c>
      <c r="DD23" s="15">
        <f t="shared" si="0"/>
        <v>0.80745341614906829</v>
      </c>
    </row>
    <row r="24" spans="1:108">
      <c r="A24" s="2" t="s">
        <v>10</v>
      </c>
      <c r="C24" s="29" t="s">
        <v>37</v>
      </c>
      <c r="D24" s="26" t="s">
        <v>37</v>
      </c>
      <c r="E24" s="29" t="s">
        <v>37</v>
      </c>
      <c r="F24" s="29" t="s">
        <v>37</v>
      </c>
      <c r="G24">
        <v>30</v>
      </c>
      <c r="H24">
        <v>30</v>
      </c>
      <c r="I24" s="1" t="s">
        <v>37</v>
      </c>
      <c r="J24" s="4" t="s">
        <v>37</v>
      </c>
      <c r="K24" s="4" t="s">
        <v>37</v>
      </c>
      <c r="L24" s="4" t="s">
        <v>37</v>
      </c>
      <c r="M24" s="4" t="s">
        <v>37</v>
      </c>
      <c r="N24" s="4" t="s">
        <v>37</v>
      </c>
      <c r="O24" s="4" t="s">
        <v>37</v>
      </c>
      <c r="P24" s="4" t="s">
        <v>37</v>
      </c>
      <c r="Q24">
        <v>0</v>
      </c>
      <c r="R24">
        <v>255</v>
      </c>
      <c r="S24" s="29" t="s">
        <v>37</v>
      </c>
      <c r="T24" s="1" t="s">
        <v>38</v>
      </c>
      <c r="U24" s="29" t="s">
        <v>37</v>
      </c>
      <c r="V24">
        <v>45</v>
      </c>
      <c r="W24">
        <v>145</v>
      </c>
      <c r="X24" s="1" t="s">
        <v>37</v>
      </c>
      <c r="Y24" s="1" t="s">
        <v>37</v>
      </c>
      <c r="Z24" s="1" t="s">
        <v>37</v>
      </c>
      <c r="AA24" s="1" t="s">
        <v>37</v>
      </c>
      <c r="AB24" s="1" t="s">
        <v>37</v>
      </c>
      <c r="AC24" s="1" t="s">
        <v>37</v>
      </c>
      <c r="AD24" s="1" t="s">
        <v>37</v>
      </c>
      <c r="AE24" s="1" t="s">
        <v>37</v>
      </c>
      <c r="AF24">
        <v>0</v>
      </c>
      <c r="AG24">
        <v>380</v>
      </c>
      <c r="AH24" s="29" t="s">
        <v>37</v>
      </c>
      <c r="AI24" s="29" t="s">
        <v>37</v>
      </c>
      <c r="AJ24" s="29" t="s">
        <v>37</v>
      </c>
      <c r="AK24" s="29" t="s">
        <v>37</v>
      </c>
      <c r="AL24" s="29" t="s">
        <v>37</v>
      </c>
      <c r="AM24" s="29" t="s">
        <v>37</v>
      </c>
      <c r="AN24" s="29" t="s">
        <v>37</v>
      </c>
      <c r="AO24" s="29" t="s">
        <v>37</v>
      </c>
      <c r="AP24" s="29" t="s">
        <v>37</v>
      </c>
      <c r="AQ24" s="2">
        <v>175</v>
      </c>
      <c r="AR24">
        <v>175</v>
      </c>
      <c r="AS24" s="1" t="s">
        <v>37</v>
      </c>
      <c r="AT24" s="1" t="s">
        <v>37</v>
      </c>
      <c r="AU24" s="1" t="s">
        <v>37</v>
      </c>
      <c r="AV24" s="1" t="s">
        <v>37</v>
      </c>
      <c r="AW24" s="1" t="s">
        <v>37</v>
      </c>
      <c r="AX24" s="1" t="s">
        <v>37</v>
      </c>
      <c r="AY24" s="1" t="s">
        <v>37</v>
      </c>
      <c r="AZ24" s="1" t="s">
        <v>37</v>
      </c>
      <c r="BA24">
        <v>0</v>
      </c>
      <c r="BB24">
        <v>65</v>
      </c>
      <c r="BC24" s="29" t="s">
        <v>37</v>
      </c>
      <c r="BD24" s="29" t="s">
        <v>37</v>
      </c>
      <c r="BE24" s="29" t="s">
        <v>37</v>
      </c>
      <c r="BF24" s="29" t="s">
        <v>37</v>
      </c>
      <c r="BG24" s="1" t="s">
        <v>38</v>
      </c>
      <c r="BH24" s="29" t="s">
        <v>37</v>
      </c>
      <c r="BI24" s="29" t="s">
        <v>37</v>
      </c>
      <c r="BJ24" s="29" t="s">
        <v>37</v>
      </c>
      <c r="BK24" s="29" t="s">
        <v>37</v>
      </c>
      <c r="BL24" s="29" t="s">
        <v>37</v>
      </c>
      <c r="BM24">
        <v>205</v>
      </c>
      <c r="BN24">
        <v>215</v>
      </c>
      <c r="BO24" s="29" t="s">
        <v>38</v>
      </c>
      <c r="BP24" s="1" t="s">
        <v>37</v>
      </c>
      <c r="BQ24" s="1" t="s">
        <v>37</v>
      </c>
      <c r="BR24" s="1" t="s">
        <v>37</v>
      </c>
      <c r="BS24" s="1" t="s">
        <v>37</v>
      </c>
      <c r="BT24">
        <v>5</v>
      </c>
      <c r="BU24">
        <v>70</v>
      </c>
      <c r="BV24" s="29" t="s">
        <v>37</v>
      </c>
      <c r="BW24" s="29" t="s">
        <v>37</v>
      </c>
      <c r="BX24" s="29" t="s">
        <v>37</v>
      </c>
      <c r="BY24" s="29" t="s">
        <v>37</v>
      </c>
      <c r="BZ24" s="29" t="s">
        <v>37</v>
      </c>
      <c r="CA24" s="29" t="s">
        <v>37</v>
      </c>
      <c r="CB24" s="29" t="s">
        <v>37</v>
      </c>
      <c r="CC24" s="29" t="s">
        <v>37</v>
      </c>
      <c r="CD24" s="2">
        <v>135</v>
      </c>
      <c r="CE24">
        <v>135</v>
      </c>
      <c r="CF24" s="29" t="s">
        <v>37</v>
      </c>
      <c r="CG24" s="29" t="s">
        <v>37</v>
      </c>
      <c r="CH24">
        <v>20</v>
      </c>
      <c r="CI24">
        <v>20</v>
      </c>
      <c r="CJ24" s="1" t="s">
        <v>37</v>
      </c>
      <c r="CK24" s="1" t="s">
        <v>37</v>
      </c>
      <c r="CL24">
        <v>0</v>
      </c>
      <c r="CM24">
        <v>30</v>
      </c>
      <c r="CN24" s="29" t="s">
        <v>37</v>
      </c>
      <c r="CO24" s="29" t="s">
        <v>37</v>
      </c>
      <c r="CP24" s="29" t="s">
        <v>37</v>
      </c>
      <c r="CQ24" s="2">
        <v>35</v>
      </c>
      <c r="CR24">
        <v>35</v>
      </c>
      <c r="CS24" s="1" t="s">
        <v>37</v>
      </c>
      <c r="CT24" s="2">
        <v>0</v>
      </c>
      <c r="CU24">
        <v>5</v>
      </c>
      <c r="CV24" s="29" t="s">
        <v>37</v>
      </c>
      <c r="CW24" s="29" t="s">
        <v>37</v>
      </c>
      <c r="CX24" s="29" t="s">
        <v>37</v>
      </c>
      <c r="CY24" s="29" t="s">
        <v>37</v>
      </c>
      <c r="CZ24">
        <v>50</v>
      </c>
      <c r="DA24">
        <v>50</v>
      </c>
      <c r="DB24">
        <f>G24+Q24+V24+AF24+AQ24+BA24+BM24+BT24+CD24+CH24+CL24+CQ24+CT24+CZ24</f>
        <v>700</v>
      </c>
      <c r="DC24">
        <f>H24+R24+W24+AG24+AR24+BB24+BN24+BU24+CE24+CI24+CM24+CR24+CU24+DA24</f>
        <v>1610</v>
      </c>
      <c r="DD24" s="15">
        <f t="shared" si="0"/>
        <v>0.43478260869565216</v>
      </c>
    </row>
    <row r="25" spans="1:108">
      <c r="A25" s="2" t="s">
        <v>109</v>
      </c>
      <c r="C25" s="29" t="s">
        <v>37</v>
      </c>
      <c r="D25" s="26" t="s">
        <v>37</v>
      </c>
      <c r="E25" s="29" t="s">
        <v>37</v>
      </c>
      <c r="F25" s="29" t="s">
        <v>37</v>
      </c>
      <c r="G25">
        <v>30</v>
      </c>
      <c r="H25">
        <v>30</v>
      </c>
      <c r="I25" s="1" t="s">
        <v>37</v>
      </c>
      <c r="J25" s="4" t="s">
        <v>37</v>
      </c>
      <c r="K25" s="4" t="s">
        <v>37</v>
      </c>
      <c r="L25" s="4" t="s">
        <v>37</v>
      </c>
      <c r="M25" s="4" t="s">
        <v>37</v>
      </c>
      <c r="N25" s="4" t="s">
        <v>37</v>
      </c>
      <c r="O25" s="4" t="s">
        <v>37</v>
      </c>
      <c r="P25" s="4" t="s">
        <v>37</v>
      </c>
      <c r="Q25">
        <v>0</v>
      </c>
      <c r="R25">
        <v>255</v>
      </c>
      <c r="S25" s="29" t="s">
        <v>37</v>
      </c>
      <c r="T25" s="1" t="s">
        <v>38</v>
      </c>
      <c r="U25" s="1" t="s">
        <v>38</v>
      </c>
      <c r="V25">
        <v>5</v>
      </c>
      <c r="W25">
        <v>145</v>
      </c>
      <c r="X25" s="1" t="s">
        <v>37</v>
      </c>
      <c r="Y25" s="1" t="s">
        <v>37</v>
      </c>
      <c r="Z25" s="1" t="s">
        <v>37</v>
      </c>
      <c r="AA25" s="1" t="s">
        <v>37</v>
      </c>
      <c r="AB25" s="1" t="s">
        <v>37</v>
      </c>
      <c r="AC25" s="1" t="s">
        <v>37</v>
      </c>
      <c r="AD25" s="1" t="s">
        <v>37</v>
      </c>
      <c r="AE25" s="1" t="s">
        <v>37</v>
      </c>
      <c r="AF25">
        <v>0</v>
      </c>
      <c r="AG25">
        <v>380</v>
      </c>
      <c r="AH25" s="29" t="s">
        <v>37</v>
      </c>
      <c r="AI25" s="1" t="s">
        <v>38</v>
      </c>
      <c r="AJ25" s="29" t="s">
        <v>37</v>
      </c>
      <c r="AK25" s="1" t="s">
        <v>38</v>
      </c>
      <c r="AL25" s="29" t="s">
        <v>37</v>
      </c>
      <c r="AM25" s="1" t="s">
        <v>38</v>
      </c>
      <c r="AN25" s="29" t="s">
        <v>37</v>
      </c>
      <c r="AO25" s="1" t="s">
        <v>38</v>
      </c>
      <c r="AP25" s="1" t="s">
        <v>38</v>
      </c>
      <c r="AQ25" s="2">
        <v>30</v>
      </c>
      <c r="AR25">
        <v>175</v>
      </c>
      <c r="AS25" s="1" t="s">
        <v>37</v>
      </c>
      <c r="AT25" s="1" t="s">
        <v>37</v>
      </c>
      <c r="AU25" s="1" t="s">
        <v>37</v>
      </c>
      <c r="AV25" s="1" t="s">
        <v>37</v>
      </c>
      <c r="AW25" s="1" t="s">
        <v>37</v>
      </c>
      <c r="AX25" s="1" t="s">
        <v>37</v>
      </c>
      <c r="AY25" s="1" t="s">
        <v>37</v>
      </c>
      <c r="AZ25" s="1" t="s">
        <v>37</v>
      </c>
      <c r="BA25">
        <v>0</v>
      </c>
      <c r="BB25">
        <v>65</v>
      </c>
      <c r="BC25" s="1" t="s">
        <v>38</v>
      </c>
      <c r="BD25" s="29" t="s">
        <v>37</v>
      </c>
      <c r="BE25" s="29" t="s">
        <v>37</v>
      </c>
      <c r="BF25" s="29" t="s">
        <v>37</v>
      </c>
      <c r="BG25" s="1" t="s">
        <v>38</v>
      </c>
      <c r="BH25" s="1" t="s">
        <v>38</v>
      </c>
      <c r="BI25" s="1" t="s">
        <v>38</v>
      </c>
      <c r="BJ25" s="1" t="s">
        <v>38</v>
      </c>
      <c r="BK25" s="29" t="s">
        <v>37</v>
      </c>
      <c r="BL25" s="29" t="s">
        <v>37</v>
      </c>
      <c r="BM25">
        <v>55</v>
      </c>
      <c r="BN25">
        <v>215</v>
      </c>
      <c r="BO25" s="1" t="s">
        <v>37</v>
      </c>
      <c r="BP25" s="1" t="s">
        <v>37</v>
      </c>
      <c r="BQ25" s="1" t="s">
        <v>37</v>
      </c>
      <c r="BR25" s="1" t="s">
        <v>37</v>
      </c>
      <c r="BS25" s="1" t="s">
        <v>37</v>
      </c>
      <c r="BT25">
        <v>0</v>
      </c>
      <c r="BU25">
        <v>70</v>
      </c>
      <c r="BV25" s="1" t="s">
        <v>38</v>
      </c>
      <c r="BW25" s="1" t="s">
        <v>38</v>
      </c>
      <c r="BX25" s="1" t="s">
        <v>38</v>
      </c>
      <c r="BY25" s="1" t="s">
        <v>38</v>
      </c>
      <c r="BZ25" s="29" t="s">
        <v>37</v>
      </c>
      <c r="CA25" s="1" t="s">
        <v>38</v>
      </c>
      <c r="CB25" s="29" t="s">
        <v>37</v>
      </c>
      <c r="CC25" s="29" t="s">
        <v>37</v>
      </c>
      <c r="CD25" s="2">
        <v>30</v>
      </c>
      <c r="CE25">
        <v>135</v>
      </c>
      <c r="CF25" s="29" t="s">
        <v>37</v>
      </c>
      <c r="CG25" s="29" t="s">
        <v>37</v>
      </c>
      <c r="CH25">
        <v>20</v>
      </c>
      <c r="CI25">
        <v>20</v>
      </c>
      <c r="CJ25" s="1" t="s">
        <v>37</v>
      </c>
      <c r="CK25" s="1" t="s">
        <v>37</v>
      </c>
      <c r="CL25">
        <v>0</v>
      </c>
      <c r="CM25">
        <v>30</v>
      </c>
      <c r="CN25" s="29" t="s">
        <v>37</v>
      </c>
      <c r="CO25" s="1" t="s">
        <v>38</v>
      </c>
      <c r="CP25" s="29" t="s">
        <v>37</v>
      </c>
      <c r="CQ25" s="2">
        <v>25</v>
      </c>
      <c r="CR25">
        <v>35</v>
      </c>
      <c r="CS25" s="1" t="s">
        <v>37</v>
      </c>
      <c r="CT25" s="2">
        <v>0</v>
      </c>
      <c r="CU25">
        <v>5</v>
      </c>
      <c r="CV25" s="1" t="s">
        <v>38</v>
      </c>
      <c r="CW25" s="29" t="s">
        <v>37</v>
      </c>
      <c r="CX25" s="29" t="s">
        <v>37</v>
      </c>
      <c r="CY25" s="1" t="s">
        <v>38</v>
      </c>
      <c r="CZ25">
        <v>15</v>
      </c>
      <c r="DA25">
        <v>50</v>
      </c>
      <c r="DB25">
        <f>G25+Q25+V25+AF25+AQ25+BA25+BM25+BT25+CD25+CH25+CL25+CQ25+CT25+CZ25</f>
        <v>210</v>
      </c>
      <c r="DC25">
        <f>H25+R25+W25+AG25+AR25+BB25+BN25+BU25+CE25+CI25+CM25+CR25+CU25+DA25</f>
        <v>1610</v>
      </c>
      <c r="DD25" s="15">
        <f t="shared" si="0"/>
        <v>0.13043478260869565</v>
      </c>
    </row>
    <row r="26" spans="1:108">
      <c r="A26" s="2" t="s">
        <v>110</v>
      </c>
      <c r="C26" s="29" t="s">
        <v>37</v>
      </c>
      <c r="D26" s="4" t="s">
        <v>38</v>
      </c>
      <c r="E26" s="29" t="s">
        <v>37</v>
      </c>
      <c r="F26" s="29" t="s">
        <v>37</v>
      </c>
      <c r="G26">
        <v>15</v>
      </c>
      <c r="H26">
        <v>30</v>
      </c>
      <c r="I26" s="1" t="s">
        <v>37</v>
      </c>
      <c r="J26" s="26" t="s">
        <v>38</v>
      </c>
      <c r="K26" s="26" t="s">
        <v>38</v>
      </c>
      <c r="L26" s="26" t="s">
        <v>38</v>
      </c>
      <c r="M26" s="26" t="s">
        <v>38</v>
      </c>
      <c r="N26" s="4" t="s">
        <v>37</v>
      </c>
      <c r="O26" s="26" t="s">
        <v>38</v>
      </c>
      <c r="P26" s="4" t="s">
        <v>37</v>
      </c>
      <c r="Q26">
        <v>220</v>
      </c>
      <c r="R26">
        <v>255</v>
      </c>
      <c r="S26" s="29" t="s">
        <v>37</v>
      </c>
      <c r="T26" s="29" t="s">
        <v>37</v>
      </c>
      <c r="U26" s="29" t="s">
        <v>37</v>
      </c>
      <c r="V26">
        <v>145</v>
      </c>
      <c r="W26">
        <v>145</v>
      </c>
      <c r="X26" s="29" t="s">
        <v>38</v>
      </c>
      <c r="Y26" s="29" t="s">
        <v>38</v>
      </c>
      <c r="Z26" s="29" t="s">
        <v>38</v>
      </c>
      <c r="AA26" s="29" t="s">
        <v>38</v>
      </c>
      <c r="AB26" s="29" t="s">
        <v>38</v>
      </c>
      <c r="AC26" s="29" t="s">
        <v>38</v>
      </c>
      <c r="AD26" s="29" t="s">
        <v>38</v>
      </c>
      <c r="AE26" s="29" t="s">
        <v>38</v>
      </c>
      <c r="AF26">
        <v>380</v>
      </c>
      <c r="AG26">
        <v>380</v>
      </c>
      <c r="AH26" s="29" t="s">
        <v>37</v>
      </c>
      <c r="AI26" s="29" t="s">
        <v>37</v>
      </c>
      <c r="AJ26" s="29" t="s">
        <v>37</v>
      </c>
      <c r="AK26" s="29" t="s">
        <v>37</v>
      </c>
      <c r="AL26" s="29" t="s">
        <v>37</v>
      </c>
      <c r="AM26" s="29" t="s">
        <v>37</v>
      </c>
      <c r="AN26" s="29" t="s">
        <v>37</v>
      </c>
      <c r="AO26" s="29" t="s">
        <v>37</v>
      </c>
      <c r="AP26" s="29" t="s">
        <v>37</v>
      </c>
      <c r="AQ26" s="2">
        <v>175</v>
      </c>
      <c r="AR26">
        <v>175</v>
      </c>
      <c r="AS26" s="29" t="s">
        <v>38</v>
      </c>
      <c r="AT26" s="29" t="s">
        <v>38</v>
      </c>
      <c r="AU26" s="29" t="s">
        <v>38</v>
      </c>
      <c r="AV26" s="1" t="s">
        <v>37</v>
      </c>
      <c r="AW26" s="29" t="s">
        <v>38</v>
      </c>
      <c r="AX26" s="1" t="s">
        <v>37</v>
      </c>
      <c r="AY26" s="1" t="s">
        <v>37</v>
      </c>
      <c r="AZ26" s="1" t="s">
        <v>37</v>
      </c>
      <c r="BA26">
        <v>35</v>
      </c>
      <c r="BB26">
        <v>65</v>
      </c>
      <c r="BC26" s="29" t="s">
        <v>37</v>
      </c>
      <c r="BD26" s="29" t="s">
        <v>37</v>
      </c>
      <c r="BE26" s="29" t="s">
        <v>37</v>
      </c>
      <c r="BF26" s="29" t="s">
        <v>37</v>
      </c>
      <c r="BG26" s="29" t="s">
        <v>37</v>
      </c>
      <c r="BH26" s="29" t="s">
        <v>37</v>
      </c>
      <c r="BI26" s="29" t="s">
        <v>37</v>
      </c>
      <c r="BJ26" s="29" t="s">
        <v>37</v>
      </c>
      <c r="BK26" s="29" t="s">
        <v>37</v>
      </c>
      <c r="BL26" s="29" t="s">
        <v>37</v>
      </c>
      <c r="BM26">
        <v>215</v>
      </c>
      <c r="BN26">
        <v>215</v>
      </c>
      <c r="BO26" s="1" t="s">
        <v>37</v>
      </c>
      <c r="BP26" s="1" t="s">
        <v>37</v>
      </c>
      <c r="BQ26" s="1" t="s">
        <v>37</v>
      </c>
      <c r="BR26" s="29" t="s">
        <v>38</v>
      </c>
      <c r="BS26" s="29" t="s">
        <v>38</v>
      </c>
      <c r="BT26">
        <v>25</v>
      </c>
      <c r="BU26">
        <v>70</v>
      </c>
      <c r="BV26" s="29" t="s">
        <v>37</v>
      </c>
      <c r="BW26" s="29" t="s">
        <v>37</v>
      </c>
      <c r="BX26" s="29" t="s">
        <v>37</v>
      </c>
      <c r="BY26" s="29" t="s">
        <v>37</v>
      </c>
      <c r="BZ26" s="29" t="s">
        <v>37</v>
      </c>
      <c r="CA26" s="29" t="s">
        <v>37</v>
      </c>
      <c r="CB26" s="29" t="s">
        <v>37</v>
      </c>
      <c r="CC26" s="29" t="s">
        <v>37</v>
      </c>
      <c r="CD26" s="2">
        <v>135</v>
      </c>
      <c r="CE26">
        <v>135</v>
      </c>
      <c r="CF26" s="29" t="s">
        <v>37</v>
      </c>
      <c r="CG26" s="1" t="s">
        <v>38</v>
      </c>
      <c r="CH26">
        <v>10</v>
      </c>
      <c r="CI26">
        <v>20</v>
      </c>
      <c r="CJ26" s="1" t="s">
        <v>37</v>
      </c>
      <c r="CK26" s="29" t="s">
        <v>38</v>
      </c>
      <c r="CL26">
        <v>5</v>
      </c>
      <c r="CM26">
        <v>30</v>
      </c>
      <c r="CN26" s="29" t="s">
        <v>37</v>
      </c>
      <c r="CO26" s="29" t="s">
        <v>37</v>
      </c>
      <c r="CP26" s="29" t="s">
        <v>37</v>
      </c>
      <c r="CQ26" s="2">
        <v>35</v>
      </c>
      <c r="CR26">
        <v>35</v>
      </c>
      <c r="CS26" s="1" t="s">
        <v>37</v>
      </c>
      <c r="CT26" s="2">
        <v>0</v>
      </c>
      <c r="CU26">
        <v>5</v>
      </c>
      <c r="CV26" s="29" t="s">
        <v>37</v>
      </c>
      <c r="CW26" s="29" t="s">
        <v>37</v>
      </c>
      <c r="CX26" s="29" t="s">
        <v>37</v>
      </c>
      <c r="CY26" s="29" t="s">
        <v>37</v>
      </c>
      <c r="CZ26">
        <v>50</v>
      </c>
      <c r="DA26">
        <v>50</v>
      </c>
      <c r="DB26">
        <f>G26+Q26+V26+AF26+AQ26+BA26+BM26+BT26+CD26+CH26+CL26+CQ26+CT26+CZ26</f>
        <v>1445</v>
      </c>
      <c r="DC26">
        <f>H26+R26+W26+AG26+AR26+BB26+BN26+BU26+CE26+CI26+CM26+CR26+CU26+DA26</f>
        <v>1610</v>
      </c>
      <c r="DD26" s="15">
        <f t="shared" si="0"/>
        <v>0.89751552795031053</v>
      </c>
    </row>
    <row r="27" spans="1:108">
      <c r="A27" s="2" t="s">
        <v>11</v>
      </c>
      <c r="C27" s="29" t="s">
        <v>37</v>
      </c>
      <c r="D27" s="26" t="s">
        <v>37</v>
      </c>
      <c r="E27" s="29" t="s">
        <v>37</v>
      </c>
      <c r="F27" s="29" t="s">
        <v>37</v>
      </c>
      <c r="G27">
        <v>30</v>
      </c>
      <c r="H27">
        <v>30</v>
      </c>
      <c r="I27" s="1" t="s">
        <v>37</v>
      </c>
      <c r="J27" s="4" t="s">
        <v>37</v>
      </c>
      <c r="K27" s="4" t="s">
        <v>37</v>
      </c>
      <c r="L27" s="4" t="s">
        <v>37</v>
      </c>
      <c r="M27" s="4" t="s">
        <v>37</v>
      </c>
      <c r="N27" s="4" t="s">
        <v>37</v>
      </c>
      <c r="O27" s="4" t="s">
        <v>37</v>
      </c>
      <c r="P27" s="4" t="s">
        <v>37</v>
      </c>
      <c r="Q27">
        <v>0</v>
      </c>
      <c r="R27">
        <v>255</v>
      </c>
      <c r="S27" s="29" t="s">
        <v>37</v>
      </c>
      <c r="T27" s="1" t="s">
        <v>38</v>
      </c>
      <c r="U27" s="1" t="s">
        <v>38</v>
      </c>
      <c r="V27">
        <v>5</v>
      </c>
      <c r="W27">
        <v>145</v>
      </c>
      <c r="X27" s="1" t="s">
        <v>37</v>
      </c>
      <c r="Y27" s="1" t="s">
        <v>37</v>
      </c>
      <c r="Z27" s="1" t="s">
        <v>37</v>
      </c>
      <c r="AA27" s="1" t="s">
        <v>37</v>
      </c>
      <c r="AB27" s="1" t="s">
        <v>37</v>
      </c>
      <c r="AC27" s="1" t="s">
        <v>37</v>
      </c>
      <c r="AD27" s="1" t="s">
        <v>37</v>
      </c>
      <c r="AE27" s="1" t="s">
        <v>37</v>
      </c>
      <c r="AF27">
        <v>0</v>
      </c>
      <c r="AG27">
        <v>380</v>
      </c>
      <c r="AH27" s="29" t="s">
        <v>37</v>
      </c>
      <c r="AI27" s="1" t="s">
        <v>38</v>
      </c>
      <c r="AJ27" s="29" t="s">
        <v>37</v>
      </c>
      <c r="AK27" s="1" t="s">
        <v>38</v>
      </c>
      <c r="AL27" s="29" t="s">
        <v>37</v>
      </c>
      <c r="AM27" s="29" t="s">
        <v>37</v>
      </c>
      <c r="AN27" s="29" t="s">
        <v>37</v>
      </c>
      <c r="AO27" s="1" t="s">
        <v>38</v>
      </c>
      <c r="AP27" s="1" t="s">
        <v>38</v>
      </c>
      <c r="AQ27" s="2">
        <v>35</v>
      </c>
      <c r="AR27">
        <v>175</v>
      </c>
      <c r="AS27" s="1" t="s">
        <v>37</v>
      </c>
      <c r="AT27" s="1" t="s">
        <v>37</v>
      </c>
      <c r="AU27" s="1" t="s">
        <v>37</v>
      </c>
      <c r="AV27" s="1" t="s">
        <v>37</v>
      </c>
      <c r="AW27" s="1" t="s">
        <v>37</v>
      </c>
      <c r="AX27" s="1" t="s">
        <v>37</v>
      </c>
      <c r="AY27" s="1" t="s">
        <v>37</v>
      </c>
      <c r="AZ27" s="1" t="s">
        <v>37</v>
      </c>
      <c r="BA27">
        <v>0</v>
      </c>
      <c r="BB27">
        <v>65</v>
      </c>
      <c r="BC27" s="1" t="s">
        <v>38</v>
      </c>
      <c r="BD27" s="29" t="s">
        <v>37</v>
      </c>
      <c r="BE27" s="29" t="s">
        <v>37</v>
      </c>
      <c r="BF27" s="29" t="s">
        <v>37</v>
      </c>
      <c r="BG27" s="29" t="s">
        <v>37</v>
      </c>
      <c r="BH27" s="1" t="s">
        <v>38</v>
      </c>
      <c r="BI27" s="29" t="s">
        <v>37</v>
      </c>
      <c r="BJ27" s="1" t="s">
        <v>38</v>
      </c>
      <c r="BK27" s="29" t="s">
        <v>37</v>
      </c>
      <c r="BL27" s="29" t="s">
        <v>37</v>
      </c>
      <c r="BM27">
        <v>80</v>
      </c>
      <c r="BN27">
        <v>215</v>
      </c>
      <c r="BO27" s="1" t="s">
        <v>37</v>
      </c>
      <c r="BP27" s="1" t="s">
        <v>37</v>
      </c>
      <c r="BQ27" s="1" t="s">
        <v>37</v>
      </c>
      <c r="BR27" s="1" t="s">
        <v>37</v>
      </c>
      <c r="BS27" s="1" t="s">
        <v>37</v>
      </c>
      <c r="BT27">
        <v>0</v>
      </c>
      <c r="BU27">
        <v>70</v>
      </c>
      <c r="BV27" s="1" t="s">
        <v>38</v>
      </c>
      <c r="BW27" s="1" t="s">
        <v>38</v>
      </c>
      <c r="BX27" s="1" t="s">
        <v>38</v>
      </c>
      <c r="BY27" s="29" t="s">
        <v>37</v>
      </c>
      <c r="BZ27" s="29" t="s">
        <v>37</v>
      </c>
      <c r="CA27" s="1" t="s">
        <v>38</v>
      </c>
      <c r="CB27" s="29" t="s">
        <v>37</v>
      </c>
      <c r="CC27" s="29" t="s">
        <v>37</v>
      </c>
      <c r="CD27" s="2">
        <v>35</v>
      </c>
      <c r="CE27">
        <v>135</v>
      </c>
      <c r="CF27" s="29" t="s">
        <v>37</v>
      </c>
      <c r="CG27" s="29" t="s">
        <v>37</v>
      </c>
      <c r="CH27">
        <v>20</v>
      </c>
      <c r="CI27">
        <v>20</v>
      </c>
      <c r="CJ27" s="1" t="s">
        <v>37</v>
      </c>
      <c r="CK27" s="1" t="s">
        <v>37</v>
      </c>
      <c r="CL27">
        <v>0</v>
      </c>
      <c r="CM27">
        <v>30</v>
      </c>
      <c r="CN27" s="29" t="s">
        <v>37</v>
      </c>
      <c r="CO27" s="1" t="s">
        <v>38</v>
      </c>
      <c r="CP27" s="29" t="s">
        <v>37</v>
      </c>
      <c r="CQ27" s="2">
        <v>25</v>
      </c>
      <c r="CR27">
        <v>35</v>
      </c>
      <c r="CS27" s="1" t="s">
        <v>37</v>
      </c>
      <c r="CT27" s="2">
        <v>0</v>
      </c>
      <c r="CU27">
        <v>5</v>
      </c>
      <c r="CV27" s="1" t="s">
        <v>38</v>
      </c>
      <c r="CW27" s="29" t="s">
        <v>37</v>
      </c>
      <c r="CX27" s="29" t="s">
        <v>37</v>
      </c>
      <c r="CY27" s="1" t="s">
        <v>38</v>
      </c>
      <c r="CZ27">
        <v>15</v>
      </c>
      <c r="DA27">
        <v>50</v>
      </c>
      <c r="DB27">
        <f>G27+Q27+V27+AF27+AQ27+BA27+BM27+BT27+CD27+CH27+CL27+CQ27+CT27+CZ27</f>
        <v>245</v>
      </c>
      <c r="DC27">
        <f>H27+R27+W27+AG27+AR27+BB27+BN27+BU27+CE27+CI27+CM27+CR27+CU27+DA27</f>
        <v>1610</v>
      </c>
      <c r="DD27" s="15">
        <f t="shared" si="0"/>
        <v>0.15217391304347827</v>
      </c>
    </row>
    <row r="28" spans="1:108">
      <c r="A28" s="2" t="s">
        <v>12</v>
      </c>
      <c r="C28" s="29" t="s">
        <v>37</v>
      </c>
      <c r="D28" s="26" t="s">
        <v>37</v>
      </c>
      <c r="E28" s="29" t="s">
        <v>37</v>
      </c>
      <c r="F28" s="29" t="s">
        <v>37</v>
      </c>
      <c r="G28">
        <v>30</v>
      </c>
      <c r="H28">
        <v>30</v>
      </c>
      <c r="I28" s="1" t="s">
        <v>37</v>
      </c>
      <c r="J28" s="4" t="s">
        <v>37</v>
      </c>
      <c r="K28" s="4" t="s">
        <v>37</v>
      </c>
      <c r="L28" s="4" t="s">
        <v>37</v>
      </c>
      <c r="M28" s="4" t="s">
        <v>37</v>
      </c>
      <c r="N28" s="4" t="s">
        <v>37</v>
      </c>
      <c r="O28" s="4" t="s">
        <v>37</v>
      </c>
      <c r="P28" s="4" t="s">
        <v>37</v>
      </c>
      <c r="Q28">
        <v>0</v>
      </c>
      <c r="R28">
        <v>255</v>
      </c>
      <c r="S28" s="29" t="s">
        <v>37</v>
      </c>
      <c r="T28" s="1" t="s">
        <v>38</v>
      </c>
      <c r="U28" s="29" t="s">
        <v>37</v>
      </c>
      <c r="V28">
        <v>45</v>
      </c>
      <c r="W28">
        <v>145</v>
      </c>
      <c r="X28" s="29" t="s">
        <v>38</v>
      </c>
      <c r="Y28" s="1" t="s">
        <v>37</v>
      </c>
      <c r="Z28" s="1" t="s">
        <v>37</v>
      </c>
      <c r="AA28" s="1" t="s">
        <v>37</v>
      </c>
      <c r="AB28" s="1" t="s">
        <v>37</v>
      </c>
      <c r="AC28" s="1" t="s">
        <v>37</v>
      </c>
      <c r="AD28" s="1" t="s">
        <v>37</v>
      </c>
      <c r="AE28" s="1" t="s">
        <v>37</v>
      </c>
      <c r="AF28">
        <v>10</v>
      </c>
      <c r="AG28">
        <v>380</v>
      </c>
      <c r="AH28" s="29" t="s">
        <v>37</v>
      </c>
      <c r="AI28" s="29" t="s">
        <v>37</v>
      </c>
      <c r="AJ28" s="29" t="s">
        <v>37</v>
      </c>
      <c r="AK28" s="29" t="s">
        <v>37</v>
      </c>
      <c r="AL28" s="29" t="s">
        <v>37</v>
      </c>
      <c r="AM28" s="29" t="s">
        <v>37</v>
      </c>
      <c r="AN28" s="29" t="s">
        <v>37</v>
      </c>
      <c r="AO28" s="29" t="s">
        <v>37</v>
      </c>
      <c r="AP28" s="29" t="s">
        <v>37</v>
      </c>
      <c r="AQ28" s="2">
        <v>175</v>
      </c>
      <c r="AR28">
        <v>175</v>
      </c>
      <c r="AS28" s="1" t="s">
        <v>37</v>
      </c>
      <c r="AT28" s="1" t="s">
        <v>37</v>
      </c>
      <c r="AU28" s="1" t="s">
        <v>37</v>
      </c>
      <c r="AV28" s="1" t="s">
        <v>37</v>
      </c>
      <c r="AW28" s="1" t="s">
        <v>37</v>
      </c>
      <c r="AX28" s="1" t="s">
        <v>37</v>
      </c>
      <c r="AY28" s="1" t="s">
        <v>37</v>
      </c>
      <c r="AZ28" s="1" t="s">
        <v>37</v>
      </c>
      <c r="BA28">
        <v>0</v>
      </c>
      <c r="BB28">
        <v>65</v>
      </c>
      <c r="BC28" s="29" t="s">
        <v>37</v>
      </c>
      <c r="BD28" s="29" t="s">
        <v>37</v>
      </c>
      <c r="BE28" s="29" t="s">
        <v>37</v>
      </c>
      <c r="BF28" s="29" t="s">
        <v>37</v>
      </c>
      <c r="BG28" s="1" t="s">
        <v>38</v>
      </c>
      <c r="BH28" s="29" t="s">
        <v>37</v>
      </c>
      <c r="BI28" s="29" t="s">
        <v>37</v>
      </c>
      <c r="BJ28" s="29" t="s">
        <v>37</v>
      </c>
      <c r="BK28" s="29" t="s">
        <v>37</v>
      </c>
      <c r="BL28" s="29" t="s">
        <v>37</v>
      </c>
      <c r="BM28">
        <v>205</v>
      </c>
      <c r="BN28">
        <v>215</v>
      </c>
      <c r="BO28" s="29" t="s">
        <v>38</v>
      </c>
      <c r="BP28" s="3" t="s">
        <v>39</v>
      </c>
      <c r="BQ28" s="1" t="s">
        <v>37</v>
      </c>
      <c r="BR28" s="1" t="s">
        <v>37</v>
      </c>
      <c r="BS28" s="1" t="s">
        <v>37</v>
      </c>
      <c r="BT28">
        <v>5</v>
      </c>
      <c r="BU28">
        <v>65</v>
      </c>
      <c r="BV28" s="29" t="s">
        <v>37</v>
      </c>
      <c r="BW28" s="29" t="s">
        <v>37</v>
      </c>
      <c r="BX28" s="29" t="s">
        <v>37</v>
      </c>
      <c r="BY28" s="29" t="s">
        <v>37</v>
      </c>
      <c r="BZ28" s="29" t="s">
        <v>37</v>
      </c>
      <c r="CA28" s="3" t="s">
        <v>39</v>
      </c>
      <c r="CB28" s="29" t="s">
        <v>37</v>
      </c>
      <c r="CC28" s="3" t="s">
        <v>39</v>
      </c>
      <c r="CD28" s="2">
        <v>110</v>
      </c>
      <c r="CE28">
        <v>110</v>
      </c>
      <c r="CF28" s="29" t="s">
        <v>37</v>
      </c>
      <c r="CG28" s="29" t="s">
        <v>37</v>
      </c>
      <c r="CH28">
        <v>20</v>
      </c>
      <c r="CI28">
        <v>20</v>
      </c>
      <c r="CJ28" s="1" t="s">
        <v>37</v>
      </c>
      <c r="CK28" s="1" t="s">
        <v>37</v>
      </c>
      <c r="CL28">
        <v>0</v>
      </c>
      <c r="CM28">
        <v>30</v>
      </c>
      <c r="CN28" s="29" t="s">
        <v>37</v>
      </c>
      <c r="CO28" s="29" t="s">
        <v>37</v>
      </c>
      <c r="CP28" s="29" t="s">
        <v>37</v>
      </c>
      <c r="CQ28" s="2">
        <v>35</v>
      </c>
      <c r="CR28">
        <v>35</v>
      </c>
      <c r="CS28" s="1" t="s">
        <v>37</v>
      </c>
      <c r="CT28" s="2">
        <v>0</v>
      </c>
      <c r="CU28">
        <v>5</v>
      </c>
      <c r="CV28" s="29" t="s">
        <v>37</v>
      </c>
      <c r="CW28" s="3" t="s">
        <v>39</v>
      </c>
      <c r="CX28" s="29" t="s">
        <v>37</v>
      </c>
      <c r="CY28" s="29" t="s">
        <v>37</v>
      </c>
      <c r="CZ28">
        <v>40</v>
      </c>
      <c r="DA28">
        <v>40</v>
      </c>
      <c r="DB28">
        <f>G28+Q28+V28+AF28+AQ28+BA28+BM28+BT28+CD28+CH28+CL28+CQ28+CT28+CZ28</f>
        <v>675</v>
      </c>
      <c r="DC28">
        <f>H28+R28+W28+AG28+AR28+BB28+BN28+BU28+CE28+CI28+CM28+CR28+CU28+DA28</f>
        <v>1570</v>
      </c>
      <c r="DD28" s="15">
        <f t="shared" si="0"/>
        <v>0.42993630573248409</v>
      </c>
    </row>
    <row r="29" spans="1:108" ht="18.75">
      <c r="A29" s="2" t="s">
        <v>111</v>
      </c>
      <c r="C29" s="29" t="s">
        <v>37</v>
      </c>
      <c r="D29" s="4" t="s">
        <v>38</v>
      </c>
      <c r="E29" s="29" t="s">
        <v>37</v>
      </c>
      <c r="F29" s="29" t="s">
        <v>37</v>
      </c>
      <c r="G29">
        <v>15</v>
      </c>
      <c r="H29">
        <v>30</v>
      </c>
      <c r="I29" s="61" t="s">
        <v>37</v>
      </c>
      <c r="J29" s="60" t="s">
        <v>39</v>
      </c>
      <c r="K29" s="60" t="s">
        <v>39</v>
      </c>
      <c r="L29" s="60" t="s">
        <v>39</v>
      </c>
      <c r="M29" s="26" t="s">
        <v>38</v>
      </c>
      <c r="N29" s="26" t="s">
        <v>38</v>
      </c>
      <c r="O29" s="60" t="s">
        <v>39</v>
      </c>
      <c r="P29" s="60" t="s">
        <v>39</v>
      </c>
      <c r="Q29">
        <v>30</v>
      </c>
      <c r="R29">
        <v>35</v>
      </c>
      <c r="S29" s="29" t="s">
        <v>37</v>
      </c>
      <c r="T29" s="3" t="s">
        <v>39</v>
      </c>
      <c r="U29" s="29" t="s">
        <v>37</v>
      </c>
      <c r="V29">
        <v>45</v>
      </c>
      <c r="W29">
        <v>45</v>
      </c>
      <c r="X29" s="3" t="s">
        <v>39</v>
      </c>
      <c r="Y29" s="29" t="s">
        <v>38</v>
      </c>
      <c r="Z29" s="29" t="s">
        <v>38</v>
      </c>
      <c r="AA29" s="29" t="s">
        <v>38</v>
      </c>
      <c r="AB29" s="3" t="s">
        <v>39</v>
      </c>
      <c r="AC29" s="3" t="s">
        <v>39</v>
      </c>
      <c r="AD29" s="3" t="s">
        <v>39</v>
      </c>
      <c r="AE29" s="29" t="s">
        <v>38</v>
      </c>
      <c r="AF29">
        <v>165</v>
      </c>
      <c r="AG29">
        <v>165</v>
      </c>
      <c r="AH29" s="29" t="s">
        <v>37</v>
      </c>
      <c r="AI29" s="29" t="s">
        <v>37</v>
      </c>
      <c r="AJ29" s="29" t="s">
        <v>37</v>
      </c>
      <c r="AK29" s="29" t="s">
        <v>37</v>
      </c>
      <c r="AL29" s="29" t="s">
        <v>37</v>
      </c>
      <c r="AM29" s="29" t="s">
        <v>37</v>
      </c>
      <c r="AN29" s="3" t="s">
        <v>39</v>
      </c>
      <c r="AO29" s="29" t="s">
        <v>37</v>
      </c>
      <c r="AP29" s="1" t="s">
        <v>38</v>
      </c>
      <c r="AQ29" s="2">
        <v>140</v>
      </c>
      <c r="AR29">
        <v>170</v>
      </c>
      <c r="AS29" s="3" t="s">
        <v>39</v>
      </c>
      <c r="AT29" s="3" t="s">
        <v>39</v>
      </c>
      <c r="AU29" s="3" t="s">
        <v>39</v>
      </c>
      <c r="AV29" s="29" t="s">
        <v>38</v>
      </c>
      <c r="AW29" s="29" t="s">
        <v>38</v>
      </c>
      <c r="AX29" s="1" t="s">
        <v>37</v>
      </c>
      <c r="AY29" s="1" t="s">
        <v>37</v>
      </c>
      <c r="AZ29" s="1" t="s">
        <v>37</v>
      </c>
      <c r="BA29">
        <v>20</v>
      </c>
      <c r="BB29">
        <v>40</v>
      </c>
      <c r="BC29" s="29" t="s">
        <v>37</v>
      </c>
      <c r="BD29" s="29" t="s">
        <v>37</v>
      </c>
      <c r="BE29" s="29" t="s">
        <v>37</v>
      </c>
      <c r="BF29" s="3" t="s">
        <v>39</v>
      </c>
      <c r="BG29" s="29" t="s">
        <v>37</v>
      </c>
      <c r="BH29" s="29" t="s">
        <v>37</v>
      </c>
      <c r="BI29" s="3" t="s">
        <v>39</v>
      </c>
      <c r="BJ29" s="29" t="s">
        <v>37</v>
      </c>
      <c r="BK29" s="29" t="s">
        <v>37</v>
      </c>
      <c r="BL29" s="29" t="s">
        <v>37</v>
      </c>
      <c r="BM29">
        <v>165</v>
      </c>
      <c r="BN29">
        <v>165</v>
      </c>
      <c r="BO29" s="1" t="s">
        <v>37</v>
      </c>
      <c r="BP29" s="3" t="s">
        <v>39</v>
      </c>
      <c r="BQ29" s="29" t="s">
        <v>38</v>
      </c>
      <c r="BR29" s="29" t="s">
        <v>38</v>
      </c>
      <c r="BS29" s="29" t="s">
        <v>38</v>
      </c>
      <c r="BT29">
        <v>60</v>
      </c>
      <c r="BU29">
        <v>65</v>
      </c>
      <c r="BV29" s="29" t="s">
        <v>37</v>
      </c>
      <c r="BW29" s="29" t="s">
        <v>37</v>
      </c>
      <c r="BX29" s="29" t="s">
        <v>37</v>
      </c>
      <c r="BY29" s="29" t="s">
        <v>37</v>
      </c>
      <c r="BZ29" s="29" t="s">
        <v>37</v>
      </c>
      <c r="CA29" s="1" t="s">
        <v>38</v>
      </c>
      <c r="CB29" s="29" t="s">
        <v>37</v>
      </c>
      <c r="CC29" s="29" t="s">
        <v>37</v>
      </c>
      <c r="CD29">
        <v>120</v>
      </c>
      <c r="CE29">
        <v>135</v>
      </c>
      <c r="CF29" s="3" t="s">
        <v>39</v>
      </c>
      <c r="CG29" s="1" t="s">
        <v>38</v>
      </c>
      <c r="CH29">
        <v>0</v>
      </c>
      <c r="CI29">
        <v>10</v>
      </c>
      <c r="CJ29" s="1" t="s">
        <v>37</v>
      </c>
      <c r="CK29" s="29" t="s">
        <v>38</v>
      </c>
      <c r="CL29">
        <v>5</v>
      </c>
      <c r="CM29">
        <v>30</v>
      </c>
      <c r="CN29" s="29" t="s">
        <v>37</v>
      </c>
      <c r="CO29" s="29" t="s">
        <v>37</v>
      </c>
      <c r="CP29" s="29" t="s">
        <v>37</v>
      </c>
      <c r="CQ29" s="2">
        <v>35</v>
      </c>
      <c r="CR29">
        <v>35</v>
      </c>
      <c r="CS29" s="1" t="s">
        <v>37</v>
      </c>
      <c r="CT29" s="2">
        <v>0</v>
      </c>
      <c r="CU29">
        <v>5</v>
      </c>
      <c r="CV29" s="29" t="s">
        <v>37</v>
      </c>
      <c r="CW29" s="29" t="s">
        <v>37</v>
      </c>
      <c r="CX29" s="29" t="s">
        <v>37</v>
      </c>
      <c r="CY29" s="29" t="s">
        <v>37</v>
      </c>
      <c r="CZ29">
        <v>50</v>
      </c>
      <c r="DA29">
        <v>50</v>
      </c>
      <c r="DB29">
        <f>G29+Q29+V29+AF29+AQ29+BA29+BM29+BT29+CD29+CH29+CL29+CQ29+CT29+CZ29</f>
        <v>850</v>
      </c>
      <c r="DC29">
        <f>H29+R29+W29+AG29+AR29+BB29+BN29+BU29+CE29+CI29+CM29+CR29+CU29+DA29</f>
        <v>980</v>
      </c>
      <c r="DD29" s="15">
        <f t="shared" si="0"/>
        <v>0.86734693877551017</v>
      </c>
    </row>
    <row r="30" spans="1:108">
      <c r="A30" s="2" t="s">
        <v>13</v>
      </c>
      <c r="C30" s="29" t="s">
        <v>37</v>
      </c>
      <c r="D30" s="4" t="s">
        <v>38</v>
      </c>
      <c r="E30" s="29" t="s">
        <v>37</v>
      </c>
      <c r="F30" s="29" t="s">
        <v>37</v>
      </c>
      <c r="G30">
        <v>15</v>
      </c>
      <c r="H30">
        <v>30</v>
      </c>
      <c r="I30" s="1" t="s">
        <v>37</v>
      </c>
      <c r="J30" s="4" t="s">
        <v>37</v>
      </c>
      <c r="K30" s="4" t="s">
        <v>37</v>
      </c>
      <c r="L30" s="4" t="s">
        <v>37</v>
      </c>
      <c r="M30" s="4" t="s">
        <v>37</v>
      </c>
      <c r="N30" s="4" t="s">
        <v>37</v>
      </c>
      <c r="O30" s="4" t="s">
        <v>37</v>
      </c>
      <c r="P30" s="4" t="s">
        <v>37</v>
      </c>
      <c r="Q30">
        <v>0</v>
      </c>
      <c r="R30">
        <v>255</v>
      </c>
      <c r="S30" s="29" t="s">
        <v>37</v>
      </c>
      <c r="T30" s="1" t="s">
        <v>38</v>
      </c>
      <c r="U30" s="1" t="s">
        <v>38</v>
      </c>
      <c r="V30">
        <v>5</v>
      </c>
      <c r="W30">
        <v>145</v>
      </c>
      <c r="X30" s="1" t="s">
        <v>37</v>
      </c>
      <c r="Y30" s="1" t="s">
        <v>37</v>
      </c>
      <c r="Z30" s="1" t="s">
        <v>37</v>
      </c>
      <c r="AA30" s="1" t="s">
        <v>37</v>
      </c>
      <c r="AB30" s="1" t="s">
        <v>37</v>
      </c>
      <c r="AC30" s="1" t="s">
        <v>37</v>
      </c>
      <c r="AD30" s="1" t="s">
        <v>37</v>
      </c>
      <c r="AE30" s="1" t="s">
        <v>37</v>
      </c>
      <c r="AF30">
        <v>0</v>
      </c>
      <c r="AG30">
        <v>380</v>
      </c>
      <c r="AH30" s="29" t="s">
        <v>37</v>
      </c>
      <c r="AI30" s="1" t="s">
        <v>38</v>
      </c>
      <c r="AJ30" s="29" t="s">
        <v>37</v>
      </c>
      <c r="AK30" s="29" t="s">
        <v>37</v>
      </c>
      <c r="AL30" s="29" t="s">
        <v>37</v>
      </c>
      <c r="AM30" s="29" t="s">
        <v>37</v>
      </c>
      <c r="AN30" s="29" t="s">
        <v>37</v>
      </c>
      <c r="AO30" s="29" t="s">
        <v>37</v>
      </c>
      <c r="AP30" s="1" t="s">
        <v>38</v>
      </c>
      <c r="AQ30">
        <v>70</v>
      </c>
      <c r="AR30">
        <v>175</v>
      </c>
      <c r="AS30" s="1" t="s">
        <v>37</v>
      </c>
      <c r="AT30" s="1" t="s">
        <v>37</v>
      </c>
      <c r="AU30" s="1" t="s">
        <v>37</v>
      </c>
      <c r="AV30" s="1" t="s">
        <v>37</v>
      </c>
      <c r="AW30" s="1" t="s">
        <v>37</v>
      </c>
      <c r="AX30" s="1" t="s">
        <v>37</v>
      </c>
      <c r="AY30" s="1" t="s">
        <v>37</v>
      </c>
      <c r="AZ30" s="1" t="s">
        <v>37</v>
      </c>
      <c r="BA30">
        <v>0</v>
      </c>
      <c r="BB30">
        <v>65</v>
      </c>
      <c r="BC30" s="1" t="s">
        <v>38</v>
      </c>
      <c r="BD30" s="29" t="s">
        <v>37</v>
      </c>
      <c r="BE30" s="29" t="s">
        <v>37</v>
      </c>
      <c r="BF30" s="1" t="s">
        <v>38</v>
      </c>
      <c r="BG30" s="1" t="s">
        <v>38</v>
      </c>
      <c r="BH30" s="1" t="s">
        <v>38</v>
      </c>
      <c r="BI30" s="29" t="s">
        <v>37</v>
      </c>
      <c r="BJ30" s="1" t="s">
        <v>38</v>
      </c>
      <c r="BK30" s="29" t="s">
        <v>37</v>
      </c>
      <c r="BL30" s="1" t="s">
        <v>38</v>
      </c>
      <c r="BM30">
        <v>30</v>
      </c>
      <c r="BN30">
        <v>215</v>
      </c>
      <c r="BO30" s="1" t="s">
        <v>37</v>
      </c>
      <c r="BP30" s="1" t="s">
        <v>37</v>
      </c>
      <c r="BQ30" s="1" t="s">
        <v>37</v>
      </c>
      <c r="BR30" s="1" t="s">
        <v>37</v>
      </c>
      <c r="BS30" s="1" t="s">
        <v>37</v>
      </c>
      <c r="BT30">
        <v>0</v>
      </c>
      <c r="BU30">
        <v>70</v>
      </c>
      <c r="BV30" s="1" t="s">
        <v>38</v>
      </c>
      <c r="BW30" s="1" t="s">
        <v>38</v>
      </c>
      <c r="BX30" s="1" t="s">
        <v>38</v>
      </c>
      <c r="BY30" s="29" t="s">
        <v>37</v>
      </c>
      <c r="BZ30" s="29" t="s">
        <v>37</v>
      </c>
      <c r="CA30" s="1" t="s">
        <v>38</v>
      </c>
      <c r="CB30" s="29" t="s">
        <v>37</v>
      </c>
      <c r="CC30" s="29" t="s">
        <v>37</v>
      </c>
      <c r="CD30">
        <v>35</v>
      </c>
      <c r="CE30">
        <v>135</v>
      </c>
      <c r="CF30" s="29" t="s">
        <v>37</v>
      </c>
      <c r="CG30" s="3" t="s">
        <v>39</v>
      </c>
      <c r="CH30">
        <v>10</v>
      </c>
      <c r="CI30">
        <v>10</v>
      </c>
      <c r="CJ30" s="1" t="s">
        <v>37</v>
      </c>
      <c r="CK30" s="1" t="s">
        <v>37</v>
      </c>
      <c r="CL30">
        <v>0</v>
      </c>
      <c r="CM30">
        <v>30</v>
      </c>
      <c r="CN30" s="29" t="s">
        <v>37</v>
      </c>
      <c r="CO30" s="1" t="s">
        <v>38</v>
      </c>
      <c r="CP30" s="29" t="s">
        <v>37</v>
      </c>
      <c r="CQ30" s="2">
        <v>25</v>
      </c>
      <c r="CR30">
        <v>35</v>
      </c>
      <c r="CS30" s="1" t="s">
        <v>37</v>
      </c>
      <c r="CT30" s="2">
        <v>0</v>
      </c>
      <c r="CU30">
        <v>5</v>
      </c>
      <c r="CV30" s="29" t="s">
        <v>37</v>
      </c>
      <c r="CW30" s="29" t="s">
        <v>37</v>
      </c>
      <c r="CX30" s="29" t="s">
        <v>37</v>
      </c>
      <c r="CY30" s="1" t="s">
        <v>38</v>
      </c>
      <c r="CZ30">
        <v>20</v>
      </c>
      <c r="DA30">
        <v>50</v>
      </c>
      <c r="DB30">
        <f>G30+Q30+V30+AF30+AQ30+BA30+BM30+BT30+CD30+CH30+CL30+CQ30+CT30+CZ30</f>
        <v>210</v>
      </c>
      <c r="DC30">
        <f>H30+R30+W30+AG30+AR30+BB30+BN30+BU30+CE30+CI30+CM30+CR30+CU30+DA30</f>
        <v>1600</v>
      </c>
      <c r="DD30" s="15">
        <f t="shared" si="0"/>
        <v>0.13125000000000001</v>
      </c>
    </row>
    <row r="31" spans="1:108">
      <c r="A31" s="2" t="s">
        <v>14</v>
      </c>
      <c r="C31" s="29" t="s">
        <v>37</v>
      </c>
      <c r="D31" s="26" t="s">
        <v>37</v>
      </c>
      <c r="E31" s="29" t="s">
        <v>37</v>
      </c>
      <c r="F31" s="29" t="s">
        <v>37</v>
      </c>
      <c r="G31">
        <v>30</v>
      </c>
      <c r="H31">
        <v>30</v>
      </c>
      <c r="I31" s="1" t="s">
        <v>37</v>
      </c>
      <c r="J31" s="4" t="s">
        <v>37</v>
      </c>
      <c r="K31" s="4" t="s">
        <v>37</v>
      </c>
      <c r="L31" s="4" t="s">
        <v>37</v>
      </c>
      <c r="M31" s="4" t="s">
        <v>37</v>
      </c>
      <c r="N31" s="26" t="s">
        <v>38</v>
      </c>
      <c r="O31" s="4" t="s">
        <v>37</v>
      </c>
      <c r="P31" s="4" t="s">
        <v>37</v>
      </c>
      <c r="Q31">
        <v>25</v>
      </c>
      <c r="R31">
        <v>255</v>
      </c>
      <c r="S31" s="29" t="s">
        <v>37</v>
      </c>
      <c r="T31" s="1" t="s">
        <v>38</v>
      </c>
      <c r="U31" s="1" t="s">
        <v>38</v>
      </c>
      <c r="V31">
        <v>5</v>
      </c>
      <c r="W31">
        <v>145</v>
      </c>
      <c r="X31" s="1" t="s">
        <v>37</v>
      </c>
      <c r="Y31" s="1" t="s">
        <v>37</v>
      </c>
      <c r="Z31" s="1" t="s">
        <v>37</v>
      </c>
      <c r="AA31" s="1" t="s">
        <v>37</v>
      </c>
      <c r="AB31" s="1" t="s">
        <v>37</v>
      </c>
      <c r="AC31" s="1" t="s">
        <v>37</v>
      </c>
      <c r="AD31" s="1" t="s">
        <v>37</v>
      </c>
      <c r="AE31" s="29" t="s">
        <v>38</v>
      </c>
      <c r="AF31">
        <v>15</v>
      </c>
      <c r="AG31">
        <v>380</v>
      </c>
      <c r="AH31" s="29" t="s">
        <v>37</v>
      </c>
      <c r="AI31" s="1" t="s">
        <v>38</v>
      </c>
      <c r="AJ31" s="29" t="s">
        <v>37</v>
      </c>
      <c r="AK31" s="1" t="s">
        <v>38</v>
      </c>
      <c r="AL31" s="29" t="s">
        <v>37</v>
      </c>
      <c r="AM31" s="29" t="s">
        <v>37</v>
      </c>
      <c r="AN31" s="29" t="s">
        <v>37</v>
      </c>
      <c r="AO31" s="1" t="s">
        <v>38</v>
      </c>
      <c r="AP31" s="1" t="s">
        <v>38</v>
      </c>
      <c r="AQ31">
        <v>35</v>
      </c>
      <c r="AR31">
        <v>175</v>
      </c>
      <c r="AS31" s="1" t="s">
        <v>37</v>
      </c>
      <c r="AT31" s="1" t="s">
        <v>37</v>
      </c>
      <c r="AU31" s="1" t="s">
        <v>37</v>
      </c>
      <c r="AV31" s="29" t="s">
        <v>38</v>
      </c>
      <c r="AW31" s="1" t="s">
        <v>37</v>
      </c>
      <c r="AX31" s="1" t="s">
        <v>37</v>
      </c>
      <c r="AY31" s="1" t="s">
        <v>37</v>
      </c>
      <c r="AZ31" s="1" t="s">
        <v>37</v>
      </c>
      <c r="BA31">
        <v>10</v>
      </c>
      <c r="BB31">
        <v>65</v>
      </c>
      <c r="BC31" s="1" t="s">
        <v>38</v>
      </c>
      <c r="BD31" s="29" t="s">
        <v>37</v>
      </c>
      <c r="BE31" s="29" t="s">
        <v>37</v>
      </c>
      <c r="BF31" s="1" t="s">
        <v>38</v>
      </c>
      <c r="BG31" s="29" t="s">
        <v>37</v>
      </c>
      <c r="BH31" s="1" t="s">
        <v>38</v>
      </c>
      <c r="BI31" s="1" t="s">
        <v>38</v>
      </c>
      <c r="BJ31" s="1" t="s">
        <v>38</v>
      </c>
      <c r="BK31" s="29" t="s">
        <v>37</v>
      </c>
      <c r="BL31" s="29" t="s">
        <v>37</v>
      </c>
      <c r="BM31">
        <v>30</v>
      </c>
      <c r="BN31">
        <v>215</v>
      </c>
      <c r="BO31" s="1" t="s">
        <v>37</v>
      </c>
      <c r="BP31" s="1" t="s">
        <v>37</v>
      </c>
      <c r="BQ31" s="1" t="s">
        <v>37</v>
      </c>
      <c r="BR31" s="1" t="s">
        <v>37</v>
      </c>
      <c r="BS31" s="1" t="s">
        <v>37</v>
      </c>
      <c r="BT31">
        <v>0</v>
      </c>
      <c r="BU31">
        <v>70</v>
      </c>
      <c r="BV31" s="1" t="s">
        <v>38</v>
      </c>
      <c r="BW31" s="1" t="s">
        <v>38</v>
      </c>
      <c r="BX31" s="1" t="s">
        <v>38</v>
      </c>
      <c r="BY31" s="29" t="s">
        <v>37</v>
      </c>
      <c r="BZ31" s="29" t="s">
        <v>37</v>
      </c>
      <c r="CA31" s="1" t="s">
        <v>38</v>
      </c>
      <c r="CB31" s="29" t="s">
        <v>37</v>
      </c>
      <c r="CC31" s="29" t="s">
        <v>37</v>
      </c>
      <c r="CD31">
        <v>35</v>
      </c>
      <c r="CE31">
        <v>135</v>
      </c>
      <c r="CF31" s="29" t="s">
        <v>37</v>
      </c>
      <c r="CG31" s="29" t="s">
        <v>37</v>
      </c>
      <c r="CH31">
        <v>20</v>
      </c>
      <c r="CI31">
        <v>20</v>
      </c>
      <c r="CJ31" s="1" t="s">
        <v>37</v>
      </c>
      <c r="CK31" s="1" t="s">
        <v>37</v>
      </c>
      <c r="CL31">
        <v>0</v>
      </c>
      <c r="CM31">
        <v>30</v>
      </c>
      <c r="CN31" s="29" t="s">
        <v>37</v>
      </c>
      <c r="CO31" s="1" t="s">
        <v>38</v>
      </c>
      <c r="CP31" s="29" t="s">
        <v>37</v>
      </c>
      <c r="CQ31" s="2">
        <v>25</v>
      </c>
      <c r="CR31">
        <v>35</v>
      </c>
      <c r="CS31" s="1" t="s">
        <v>37</v>
      </c>
      <c r="CT31" s="2">
        <v>0</v>
      </c>
      <c r="CU31">
        <v>5</v>
      </c>
      <c r="CV31" s="1" t="s">
        <v>38</v>
      </c>
      <c r="CW31" s="29" t="s">
        <v>37</v>
      </c>
      <c r="CX31" s="29" t="s">
        <v>37</v>
      </c>
      <c r="CY31" s="1" t="s">
        <v>38</v>
      </c>
      <c r="CZ31">
        <v>15</v>
      </c>
      <c r="DA31">
        <v>50</v>
      </c>
      <c r="DB31">
        <f>G31+Q31+V31+AF31+AQ31+BA31+BM31+BT31+CD31+CH31+CL31+CQ31+CT31+CZ31</f>
        <v>245</v>
      </c>
      <c r="DC31">
        <f>H31+R31+W31+AG31+AR31+BB31+BN31+BU31+CE31+CI31+CM31+CR31+CU31+DA31</f>
        <v>1610</v>
      </c>
      <c r="DD31" s="15">
        <f t="shared" si="0"/>
        <v>0.15217391304347827</v>
      </c>
    </row>
    <row r="32" spans="1:108">
      <c r="A32" s="2" t="s">
        <v>112</v>
      </c>
      <c r="C32" s="29" t="s">
        <v>37</v>
      </c>
      <c r="D32" s="4" t="s">
        <v>38</v>
      </c>
      <c r="E32" s="29" t="s">
        <v>37</v>
      </c>
      <c r="F32" s="29" t="s">
        <v>37</v>
      </c>
      <c r="G32">
        <v>15</v>
      </c>
      <c r="H32">
        <v>30</v>
      </c>
      <c r="I32" s="4" t="s">
        <v>37</v>
      </c>
      <c r="J32" s="4" t="s">
        <v>37</v>
      </c>
      <c r="K32" s="4" t="s">
        <v>37</v>
      </c>
      <c r="L32" s="4" t="s">
        <v>37</v>
      </c>
      <c r="M32" s="26" t="s">
        <v>38</v>
      </c>
      <c r="N32" s="26" t="s">
        <v>38</v>
      </c>
      <c r="O32" s="4" t="s">
        <v>37</v>
      </c>
      <c r="P32" s="4" t="s">
        <v>37</v>
      </c>
      <c r="Q32">
        <v>30</v>
      </c>
      <c r="R32">
        <v>255</v>
      </c>
      <c r="S32" s="29" t="s">
        <v>37</v>
      </c>
      <c r="T32" s="1" t="s">
        <v>38</v>
      </c>
      <c r="U32" s="29" t="s">
        <v>37</v>
      </c>
      <c r="V32">
        <v>45</v>
      </c>
      <c r="W32">
        <v>145</v>
      </c>
      <c r="X32" s="1" t="s">
        <v>37</v>
      </c>
      <c r="Y32" s="1" t="s">
        <v>37</v>
      </c>
      <c r="Z32" s="1" t="s">
        <v>37</v>
      </c>
      <c r="AA32" s="29" t="s">
        <v>38</v>
      </c>
      <c r="AB32" s="1" t="s">
        <v>37</v>
      </c>
      <c r="AC32" s="1" t="s">
        <v>37</v>
      </c>
      <c r="AD32" s="1" t="s">
        <v>37</v>
      </c>
      <c r="AE32" s="1" t="s">
        <v>37</v>
      </c>
      <c r="AF32">
        <v>30</v>
      </c>
      <c r="AG32">
        <v>380</v>
      </c>
      <c r="AH32" s="29" t="s">
        <v>37</v>
      </c>
      <c r="AI32" s="29" t="s">
        <v>37</v>
      </c>
      <c r="AJ32" s="29" t="s">
        <v>37</v>
      </c>
      <c r="AK32" s="29" t="s">
        <v>37</v>
      </c>
      <c r="AL32" s="29" t="s">
        <v>37</v>
      </c>
      <c r="AM32" s="29" t="s">
        <v>37</v>
      </c>
      <c r="AN32" s="29" t="s">
        <v>37</v>
      </c>
      <c r="AO32" s="29" t="s">
        <v>37</v>
      </c>
      <c r="AP32" s="29" t="s">
        <v>37</v>
      </c>
      <c r="AQ32">
        <v>175</v>
      </c>
      <c r="AR32">
        <v>175</v>
      </c>
      <c r="AS32" s="1" t="s">
        <v>37</v>
      </c>
      <c r="AT32" s="1" t="s">
        <v>37</v>
      </c>
      <c r="AU32" s="1" t="s">
        <v>37</v>
      </c>
      <c r="AV32" s="1" t="s">
        <v>37</v>
      </c>
      <c r="AW32" s="1" t="s">
        <v>37</v>
      </c>
      <c r="AX32" s="1" t="s">
        <v>37</v>
      </c>
      <c r="AY32" s="1" t="s">
        <v>37</v>
      </c>
      <c r="AZ32" s="1" t="s">
        <v>37</v>
      </c>
      <c r="BA32">
        <v>0</v>
      </c>
      <c r="BB32">
        <v>65</v>
      </c>
      <c r="BC32" s="29" t="s">
        <v>37</v>
      </c>
      <c r="BD32" s="29" t="s">
        <v>37</v>
      </c>
      <c r="BE32" s="29" t="s">
        <v>37</v>
      </c>
      <c r="BF32" s="29" t="s">
        <v>37</v>
      </c>
      <c r="BG32" s="29" t="s">
        <v>37</v>
      </c>
      <c r="BH32" s="29" t="s">
        <v>37</v>
      </c>
      <c r="BI32" s="29" t="s">
        <v>37</v>
      </c>
      <c r="BJ32" s="29" t="s">
        <v>37</v>
      </c>
      <c r="BK32" s="29" t="s">
        <v>37</v>
      </c>
      <c r="BL32" s="29" t="s">
        <v>37</v>
      </c>
      <c r="BM32">
        <v>215</v>
      </c>
      <c r="BN32">
        <v>215</v>
      </c>
      <c r="BO32" s="1" t="s">
        <v>37</v>
      </c>
      <c r="BP32" s="1" t="s">
        <v>37</v>
      </c>
      <c r="BQ32" s="1" t="s">
        <v>37</v>
      </c>
      <c r="BR32" s="1" t="s">
        <v>37</v>
      </c>
      <c r="BS32" s="1" t="s">
        <v>37</v>
      </c>
      <c r="BT32">
        <v>0</v>
      </c>
      <c r="BU32">
        <v>70</v>
      </c>
      <c r="BV32" s="29" t="s">
        <v>37</v>
      </c>
      <c r="BW32" s="29" t="s">
        <v>37</v>
      </c>
      <c r="BX32" s="29" t="s">
        <v>37</v>
      </c>
      <c r="BY32" s="29" t="s">
        <v>37</v>
      </c>
      <c r="BZ32" s="29" t="s">
        <v>37</v>
      </c>
      <c r="CA32" s="29" t="s">
        <v>37</v>
      </c>
      <c r="CB32" s="29" t="s">
        <v>37</v>
      </c>
      <c r="CC32" s="29" t="s">
        <v>37</v>
      </c>
      <c r="CD32">
        <v>135</v>
      </c>
      <c r="CE32">
        <v>135</v>
      </c>
      <c r="CF32" s="29" t="s">
        <v>37</v>
      </c>
      <c r="CG32" s="29" t="s">
        <v>37</v>
      </c>
      <c r="CH32">
        <v>20</v>
      </c>
      <c r="CI32">
        <v>20</v>
      </c>
      <c r="CJ32" s="1" t="s">
        <v>37</v>
      </c>
      <c r="CK32" s="1" t="s">
        <v>37</v>
      </c>
      <c r="CL32">
        <v>0</v>
      </c>
      <c r="CM32">
        <v>30</v>
      </c>
      <c r="CN32" s="29" t="s">
        <v>37</v>
      </c>
      <c r="CO32" s="29" t="s">
        <v>37</v>
      </c>
      <c r="CP32" s="29" t="s">
        <v>37</v>
      </c>
      <c r="CQ32" s="2">
        <v>35</v>
      </c>
      <c r="CR32">
        <v>35</v>
      </c>
      <c r="CS32" s="1" t="s">
        <v>37</v>
      </c>
      <c r="CT32" s="2">
        <v>0</v>
      </c>
      <c r="CU32">
        <v>5</v>
      </c>
      <c r="CV32" s="29" t="s">
        <v>37</v>
      </c>
      <c r="CW32" s="29" t="s">
        <v>37</v>
      </c>
      <c r="CX32" s="29" t="s">
        <v>37</v>
      </c>
      <c r="CY32" s="29" t="s">
        <v>37</v>
      </c>
      <c r="CZ32">
        <v>50</v>
      </c>
      <c r="DA32">
        <v>50</v>
      </c>
      <c r="DB32">
        <f>G32+Q32+V32+AF32+AQ32+BA32+BM32+BT32+CD32+CH32+CL32+CQ32+CT32+CZ32</f>
        <v>750</v>
      </c>
      <c r="DC32">
        <f>H32+R32+W32+AG32+AR32+BB32+BN32+BU32+CE32+CI32+CM32+CR32+CU32+DA32</f>
        <v>1610</v>
      </c>
      <c r="DD32" s="15">
        <f t="shared" si="0"/>
        <v>0.46583850931677018</v>
      </c>
    </row>
    <row r="33" spans="1:108">
      <c r="A33" s="2" t="s">
        <v>15</v>
      </c>
      <c r="C33" s="29" t="s">
        <v>37</v>
      </c>
      <c r="D33" s="26" t="s">
        <v>37</v>
      </c>
      <c r="E33" s="29" t="s">
        <v>37</v>
      </c>
      <c r="F33" s="29" t="s">
        <v>37</v>
      </c>
      <c r="G33">
        <v>30</v>
      </c>
      <c r="H33">
        <v>30</v>
      </c>
      <c r="I33" s="1" t="s">
        <v>37</v>
      </c>
      <c r="J33" s="4" t="s">
        <v>37</v>
      </c>
      <c r="K33" s="4" t="s">
        <v>37</v>
      </c>
      <c r="L33" s="4" t="s">
        <v>37</v>
      </c>
      <c r="M33" s="4" t="s">
        <v>37</v>
      </c>
      <c r="N33" s="4" t="s">
        <v>37</v>
      </c>
      <c r="O33" s="4" t="s">
        <v>37</v>
      </c>
      <c r="P33" s="4" t="s">
        <v>37</v>
      </c>
      <c r="Q33">
        <v>0</v>
      </c>
      <c r="R33">
        <v>255</v>
      </c>
      <c r="S33" s="29" t="s">
        <v>37</v>
      </c>
      <c r="T33" s="1" t="s">
        <v>38</v>
      </c>
      <c r="U33" s="1" t="s">
        <v>38</v>
      </c>
      <c r="V33">
        <v>5</v>
      </c>
      <c r="W33">
        <v>145</v>
      </c>
      <c r="X33" s="1" t="s">
        <v>37</v>
      </c>
      <c r="Y33" s="1" t="s">
        <v>37</v>
      </c>
      <c r="Z33" s="1" t="s">
        <v>37</v>
      </c>
      <c r="AA33" s="1" t="s">
        <v>37</v>
      </c>
      <c r="AB33" s="1" t="s">
        <v>37</v>
      </c>
      <c r="AC33" s="1" t="s">
        <v>37</v>
      </c>
      <c r="AD33" s="3" t="s">
        <v>39</v>
      </c>
      <c r="AE33" s="1" t="s">
        <v>37</v>
      </c>
      <c r="AF33">
        <v>0</v>
      </c>
      <c r="AG33">
        <v>375</v>
      </c>
      <c r="AH33" s="29" t="s">
        <v>37</v>
      </c>
      <c r="AI33" s="1" t="s">
        <v>38</v>
      </c>
      <c r="AJ33" s="29" t="s">
        <v>37</v>
      </c>
      <c r="AK33" s="1" t="s">
        <v>38</v>
      </c>
      <c r="AL33" s="29" t="s">
        <v>37</v>
      </c>
      <c r="AM33" s="29" t="s">
        <v>37</v>
      </c>
      <c r="AN33" s="29" t="s">
        <v>37</v>
      </c>
      <c r="AO33" s="1" t="s">
        <v>38</v>
      </c>
      <c r="AP33" s="1" t="s">
        <v>38</v>
      </c>
      <c r="AQ33">
        <v>35</v>
      </c>
      <c r="AR33">
        <v>175</v>
      </c>
      <c r="AS33" s="1" t="s">
        <v>37</v>
      </c>
      <c r="AT33" s="1" t="s">
        <v>37</v>
      </c>
      <c r="AU33" s="1" t="s">
        <v>37</v>
      </c>
      <c r="AV33" s="1" t="s">
        <v>37</v>
      </c>
      <c r="AW33" s="1" t="s">
        <v>37</v>
      </c>
      <c r="AX33" s="1" t="s">
        <v>37</v>
      </c>
      <c r="AY33" s="1" t="s">
        <v>37</v>
      </c>
      <c r="AZ33" s="1" t="s">
        <v>37</v>
      </c>
      <c r="BA33">
        <v>0</v>
      </c>
      <c r="BB33">
        <v>65</v>
      </c>
      <c r="BC33" s="1" t="s">
        <v>38</v>
      </c>
      <c r="BD33" s="29" t="s">
        <v>37</v>
      </c>
      <c r="BE33" s="29" t="s">
        <v>37</v>
      </c>
      <c r="BF33" s="29" t="s">
        <v>37</v>
      </c>
      <c r="BG33" s="29" t="s">
        <v>37</v>
      </c>
      <c r="BH33" s="1" t="s">
        <v>38</v>
      </c>
      <c r="BI33" s="1" t="s">
        <v>38</v>
      </c>
      <c r="BJ33" s="1" t="s">
        <v>38</v>
      </c>
      <c r="BK33" s="29" t="s">
        <v>37</v>
      </c>
      <c r="BL33" s="29" t="s">
        <v>37</v>
      </c>
      <c r="BM33">
        <v>65</v>
      </c>
      <c r="BN33">
        <v>215</v>
      </c>
      <c r="BO33" s="1" t="s">
        <v>37</v>
      </c>
      <c r="BP33" s="1" t="s">
        <v>37</v>
      </c>
      <c r="BQ33" s="1" t="s">
        <v>37</v>
      </c>
      <c r="BR33" s="1" t="s">
        <v>37</v>
      </c>
      <c r="BS33" s="1" t="s">
        <v>37</v>
      </c>
      <c r="BT33">
        <v>0</v>
      </c>
      <c r="BU33">
        <v>70</v>
      </c>
      <c r="BV33" s="1" t="s">
        <v>38</v>
      </c>
      <c r="BW33" s="1" t="s">
        <v>38</v>
      </c>
      <c r="BX33" s="1" t="s">
        <v>38</v>
      </c>
      <c r="BY33" s="1" t="s">
        <v>38</v>
      </c>
      <c r="BZ33" s="29" t="s">
        <v>37</v>
      </c>
      <c r="CA33" s="1" t="s">
        <v>38</v>
      </c>
      <c r="CB33" s="29" t="s">
        <v>37</v>
      </c>
      <c r="CC33" s="29" t="s">
        <v>37</v>
      </c>
      <c r="CD33">
        <v>30</v>
      </c>
      <c r="CE33">
        <v>135</v>
      </c>
      <c r="CF33" s="29" t="s">
        <v>37</v>
      </c>
      <c r="CG33" s="29" t="s">
        <v>37</v>
      </c>
      <c r="CH33">
        <v>20</v>
      </c>
      <c r="CI33">
        <v>20</v>
      </c>
      <c r="CJ33" s="1" t="s">
        <v>37</v>
      </c>
      <c r="CK33" s="1" t="s">
        <v>37</v>
      </c>
      <c r="CL33">
        <v>0</v>
      </c>
      <c r="CM33">
        <v>30</v>
      </c>
      <c r="CN33" s="29" t="s">
        <v>37</v>
      </c>
      <c r="CO33" s="1" t="s">
        <v>38</v>
      </c>
      <c r="CP33" s="29" t="s">
        <v>37</v>
      </c>
      <c r="CQ33" s="2">
        <v>25</v>
      </c>
      <c r="CR33">
        <v>35</v>
      </c>
      <c r="CS33" s="1" t="s">
        <v>37</v>
      </c>
      <c r="CT33" s="2">
        <v>0</v>
      </c>
      <c r="CU33">
        <v>5</v>
      </c>
      <c r="CV33" s="29" t="s">
        <v>37</v>
      </c>
      <c r="CW33" s="29" t="s">
        <v>37</v>
      </c>
      <c r="CX33" s="29" t="s">
        <v>37</v>
      </c>
      <c r="CY33" s="1" t="s">
        <v>38</v>
      </c>
      <c r="CZ33">
        <v>20</v>
      </c>
      <c r="DA33">
        <v>50</v>
      </c>
      <c r="DB33">
        <f>G33+Q33+V33+AF33+AQ33+BA33+BM33+BT33+CD33+CH33+CL33+CQ33+CT33+CZ33</f>
        <v>230</v>
      </c>
      <c r="DC33">
        <f>H33+R33+W33+AG33+AR33+BB33+BN33+BU33+CE33+CI33+CM33+CR33+CU33+DA33</f>
        <v>1605</v>
      </c>
      <c r="DD33" s="15">
        <f t="shared" si="0"/>
        <v>0.14330218068535824</v>
      </c>
    </row>
    <row r="34" spans="1:108">
      <c r="A34" s="2" t="s">
        <v>316</v>
      </c>
      <c r="C34" s="29" t="s">
        <v>37</v>
      </c>
      <c r="D34" s="4" t="s">
        <v>38</v>
      </c>
      <c r="E34" s="29" t="s">
        <v>37</v>
      </c>
      <c r="F34" s="29" t="s">
        <v>37</v>
      </c>
      <c r="G34">
        <v>15</v>
      </c>
      <c r="H34">
        <v>30</v>
      </c>
      <c r="I34" s="1" t="s">
        <v>37</v>
      </c>
      <c r="J34" s="4" t="s">
        <v>37</v>
      </c>
      <c r="K34" s="4" t="s">
        <v>37</v>
      </c>
      <c r="L34" s="4" t="s">
        <v>37</v>
      </c>
      <c r="M34" s="26" t="s">
        <v>38</v>
      </c>
      <c r="N34" s="4" t="s">
        <v>37</v>
      </c>
      <c r="O34" s="4" t="s">
        <v>37</v>
      </c>
      <c r="P34" s="4" t="s">
        <v>37</v>
      </c>
      <c r="Q34">
        <v>5</v>
      </c>
      <c r="R34">
        <v>255</v>
      </c>
      <c r="S34" s="29" t="s">
        <v>37</v>
      </c>
      <c r="T34" s="29" t="s">
        <v>37</v>
      </c>
      <c r="U34" s="29" t="s">
        <v>37</v>
      </c>
      <c r="V34">
        <v>145</v>
      </c>
      <c r="W34">
        <v>145</v>
      </c>
      <c r="X34" s="1" t="s">
        <v>37</v>
      </c>
      <c r="Y34" s="29" t="s">
        <v>38</v>
      </c>
      <c r="Z34" s="1" t="s">
        <v>37</v>
      </c>
      <c r="AA34" s="1" t="s">
        <v>37</v>
      </c>
      <c r="AB34" s="1" t="s">
        <v>37</v>
      </c>
      <c r="AC34" s="1" t="s">
        <v>37</v>
      </c>
      <c r="AD34" s="3" t="s">
        <v>39</v>
      </c>
      <c r="AE34" s="1" t="s">
        <v>37</v>
      </c>
      <c r="AF34">
        <v>100</v>
      </c>
      <c r="AG34">
        <v>375</v>
      </c>
      <c r="AH34" s="29" t="s">
        <v>37</v>
      </c>
      <c r="AI34" s="29" t="s">
        <v>37</v>
      </c>
      <c r="AJ34" s="29" t="s">
        <v>37</v>
      </c>
      <c r="AK34" s="29" t="s">
        <v>37</v>
      </c>
      <c r="AL34" s="29" t="s">
        <v>37</v>
      </c>
      <c r="AM34" s="29" t="s">
        <v>37</v>
      </c>
      <c r="AN34" s="29" t="s">
        <v>37</v>
      </c>
      <c r="AO34" s="29" t="s">
        <v>37</v>
      </c>
      <c r="AP34" s="29" t="s">
        <v>37</v>
      </c>
      <c r="AQ34">
        <v>175</v>
      </c>
      <c r="AR34">
        <v>175</v>
      </c>
      <c r="AS34" s="1" t="s">
        <v>37</v>
      </c>
      <c r="AT34" s="1" t="s">
        <v>37</v>
      </c>
      <c r="AU34" s="1" t="s">
        <v>37</v>
      </c>
      <c r="AV34" s="1" t="s">
        <v>37</v>
      </c>
      <c r="AW34" s="1" t="s">
        <v>37</v>
      </c>
      <c r="AX34" s="1" t="s">
        <v>37</v>
      </c>
      <c r="AY34" s="1" t="s">
        <v>37</v>
      </c>
      <c r="AZ34" s="1" t="s">
        <v>37</v>
      </c>
      <c r="BA34">
        <v>0</v>
      </c>
      <c r="BB34">
        <v>65</v>
      </c>
      <c r="BC34" s="29" t="s">
        <v>37</v>
      </c>
      <c r="BD34" s="29" t="s">
        <v>37</v>
      </c>
      <c r="BE34" s="29" t="s">
        <v>37</v>
      </c>
      <c r="BF34" s="29" t="s">
        <v>37</v>
      </c>
      <c r="BG34" s="29" t="s">
        <v>37</v>
      </c>
      <c r="BH34" s="29" t="s">
        <v>37</v>
      </c>
      <c r="BI34" s="3" t="s">
        <v>39</v>
      </c>
      <c r="BJ34" s="29" t="s">
        <v>37</v>
      </c>
      <c r="BK34" s="29" t="s">
        <v>37</v>
      </c>
      <c r="BL34" s="29" t="s">
        <v>37</v>
      </c>
      <c r="BM34">
        <v>200</v>
      </c>
      <c r="BN34">
        <v>200</v>
      </c>
      <c r="BO34" s="1" t="s">
        <v>37</v>
      </c>
      <c r="BP34" s="1" t="s">
        <v>37</v>
      </c>
      <c r="BQ34" s="1" t="s">
        <v>37</v>
      </c>
      <c r="BR34" s="1" t="s">
        <v>37</v>
      </c>
      <c r="BS34" s="1" t="s">
        <v>37</v>
      </c>
      <c r="BT34">
        <v>0</v>
      </c>
      <c r="BU34">
        <v>70</v>
      </c>
      <c r="BV34" s="29" t="s">
        <v>37</v>
      </c>
      <c r="BW34" s="29" t="s">
        <v>37</v>
      </c>
      <c r="BX34" s="29" t="s">
        <v>37</v>
      </c>
      <c r="BY34" s="29" t="s">
        <v>37</v>
      </c>
      <c r="BZ34" s="29" t="s">
        <v>37</v>
      </c>
      <c r="CA34" s="29" t="s">
        <v>37</v>
      </c>
      <c r="CB34" s="29" t="s">
        <v>37</v>
      </c>
      <c r="CC34" s="29" t="s">
        <v>37</v>
      </c>
      <c r="CD34">
        <v>135</v>
      </c>
      <c r="CE34">
        <v>135</v>
      </c>
      <c r="CF34" s="29" t="s">
        <v>37</v>
      </c>
      <c r="CG34" s="29" t="s">
        <v>37</v>
      </c>
      <c r="CH34">
        <v>20</v>
      </c>
      <c r="CI34">
        <v>20</v>
      </c>
      <c r="CJ34" s="1" t="s">
        <v>37</v>
      </c>
      <c r="CK34" s="29" t="s">
        <v>38</v>
      </c>
      <c r="CL34">
        <v>5</v>
      </c>
      <c r="CM34">
        <v>30</v>
      </c>
      <c r="CN34" s="29" t="s">
        <v>37</v>
      </c>
      <c r="CO34" s="29" t="s">
        <v>37</v>
      </c>
      <c r="CP34" s="29" t="s">
        <v>37</v>
      </c>
      <c r="CQ34" s="2">
        <v>35</v>
      </c>
      <c r="CR34">
        <v>35</v>
      </c>
      <c r="CS34" s="1" t="s">
        <v>37</v>
      </c>
      <c r="CT34" s="2">
        <v>0</v>
      </c>
      <c r="CU34">
        <v>5</v>
      </c>
      <c r="CV34" s="29" t="s">
        <v>37</v>
      </c>
      <c r="CW34" s="29" t="s">
        <v>37</v>
      </c>
      <c r="CX34" s="29" t="s">
        <v>37</v>
      </c>
      <c r="CY34" s="29" t="s">
        <v>37</v>
      </c>
      <c r="CZ34">
        <v>50</v>
      </c>
      <c r="DA34">
        <v>50</v>
      </c>
      <c r="DB34">
        <f>G34+Q34+V34+AF34+AQ34+BA34+BM34+BT34+CD34+CH34+CL34+CQ34+CT34+CZ34</f>
        <v>885</v>
      </c>
      <c r="DC34">
        <f>H34+R34+W34+AG34+AR34+BB34+BN34+BU34+CE34+CI34+CM34+CR34+CU34+DA34</f>
        <v>1590</v>
      </c>
      <c r="DD34" s="15">
        <f t="shared" si="0"/>
        <v>0.55660377358490565</v>
      </c>
    </row>
    <row r="35" spans="1:108" ht="18.75">
      <c r="A35" s="2" t="s">
        <v>16</v>
      </c>
      <c r="C35" s="29" t="s">
        <v>37</v>
      </c>
      <c r="D35" s="26" t="s">
        <v>37</v>
      </c>
      <c r="E35" s="29" t="s">
        <v>37</v>
      </c>
      <c r="F35" s="29" t="s">
        <v>37</v>
      </c>
      <c r="G35">
        <v>30</v>
      </c>
      <c r="H35">
        <v>30</v>
      </c>
      <c r="I35" s="61" t="s">
        <v>37</v>
      </c>
      <c r="J35" s="4" t="s">
        <v>37</v>
      </c>
      <c r="K35" s="4" t="s">
        <v>37</v>
      </c>
      <c r="L35" s="4" t="s">
        <v>37</v>
      </c>
      <c r="M35" s="4" t="s">
        <v>37</v>
      </c>
      <c r="N35" s="4" t="s">
        <v>37</v>
      </c>
      <c r="O35" s="4" t="s">
        <v>37</v>
      </c>
      <c r="P35" s="4" t="s">
        <v>37</v>
      </c>
      <c r="Q35">
        <v>0</v>
      </c>
      <c r="R35">
        <v>255</v>
      </c>
      <c r="S35" s="29" t="s">
        <v>37</v>
      </c>
      <c r="T35" s="1" t="s">
        <v>38</v>
      </c>
      <c r="U35" s="29" t="s">
        <v>37</v>
      </c>
      <c r="V35">
        <v>45</v>
      </c>
      <c r="W35">
        <v>145</v>
      </c>
      <c r="X35" s="1" t="s">
        <v>37</v>
      </c>
      <c r="Y35" s="29" t="s">
        <v>38</v>
      </c>
      <c r="Z35" s="1" t="s">
        <v>37</v>
      </c>
      <c r="AA35" s="1" t="s">
        <v>37</v>
      </c>
      <c r="AB35" s="1" t="s">
        <v>37</v>
      </c>
      <c r="AC35" s="1" t="s">
        <v>37</v>
      </c>
      <c r="AD35" s="1" t="s">
        <v>37</v>
      </c>
      <c r="AE35" s="1" t="s">
        <v>37</v>
      </c>
      <c r="AF35">
        <v>100</v>
      </c>
      <c r="AG35">
        <v>380</v>
      </c>
      <c r="AH35" s="29" t="s">
        <v>37</v>
      </c>
      <c r="AI35" s="29" t="s">
        <v>37</v>
      </c>
      <c r="AJ35" s="29" t="s">
        <v>37</v>
      </c>
      <c r="AK35" s="29" t="s">
        <v>37</v>
      </c>
      <c r="AL35" s="29" t="s">
        <v>37</v>
      </c>
      <c r="AM35" s="29" t="s">
        <v>37</v>
      </c>
      <c r="AN35" s="29" t="s">
        <v>37</v>
      </c>
      <c r="AO35" s="29" t="s">
        <v>37</v>
      </c>
      <c r="AP35" s="29" t="s">
        <v>37</v>
      </c>
      <c r="AQ35">
        <v>175</v>
      </c>
      <c r="AR35">
        <v>175</v>
      </c>
      <c r="AS35" s="1" t="s">
        <v>37</v>
      </c>
      <c r="AT35" s="1" t="s">
        <v>37</v>
      </c>
      <c r="AU35" s="1" t="s">
        <v>37</v>
      </c>
      <c r="AV35" s="1" t="s">
        <v>37</v>
      </c>
      <c r="AW35" s="1" t="s">
        <v>37</v>
      </c>
      <c r="AX35" s="1" t="s">
        <v>37</v>
      </c>
      <c r="AY35" s="1" t="s">
        <v>37</v>
      </c>
      <c r="AZ35" s="1" t="s">
        <v>37</v>
      </c>
      <c r="BA35">
        <v>0</v>
      </c>
      <c r="BB35">
        <v>65</v>
      </c>
      <c r="BC35" s="29" t="s">
        <v>37</v>
      </c>
      <c r="BD35" s="29" t="s">
        <v>37</v>
      </c>
      <c r="BE35" s="29" t="s">
        <v>37</v>
      </c>
      <c r="BF35" s="29" t="s">
        <v>37</v>
      </c>
      <c r="BG35" s="29" t="s">
        <v>37</v>
      </c>
      <c r="BH35" s="29" t="s">
        <v>37</v>
      </c>
      <c r="BI35" s="29" t="s">
        <v>37</v>
      </c>
      <c r="BJ35" s="29" t="s">
        <v>37</v>
      </c>
      <c r="BK35" s="29" t="s">
        <v>37</v>
      </c>
      <c r="BL35" s="29" t="s">
        <v>37</v>
      </c>
      <c r="BM35">
        <v>215</v>
      </c>
      <c r="BN35">
        <v>215</v>
      </c>
      <c r="BO35" s="1" t="s">
        <v>37</v>
      </c>
      <c r="BP35" s="1" t="s">
        <v>37</v>
      </c>
      <c r="BQ35" s="1" t="s">
        <v>37</v>
      </c>
      <c r="BR35" s="1" t="s">
        <v>37</v>
      </c>
      <c r="BS35" s="1" t="s">
        <v>37</v>
      </c>
      <c r="BT35">
        <v>0</v>
      </c>
      <c r="BU35">
        <v>70</v>
      </c>
      <c r="BV35" s="29" t="s">
        <v>37</v>
      </c>
      <c r="BW35" s="29" t="s">
        <v>37</v>
      </c>
      <c r="BX35" s="29" t="s">
        <v>37</v>
      </c>
      <c r="BY35" s="29" t="s">
        <v>37</v>
      </c>
      <c r="BZ35" s="29" t="s">
        <v>37</v>
      </c>
      <c r="CA35" s="29" t="s">
        <v>37</v>
      </c>
      <c r="CB35" s="29" t="s">
        <v>37</v>
      </c>
      <c r="CC35" s="29" t="s">
        <v>37</v>
      </c>
      <c r="CD35">
        <v>135</v>
      </c>
      <c r="CE35">
        <v>135</v>
      </c>
      <c r="CF35" s="29" t="s">
        <v>37</v>
      </c>
      <c r="CG35" s="29" t="s">
        <v>37</v>
      </c>
      <c r="CH35">
        <v>20</v>
      </c>
      <c r="CI35">
        <v>20</v>
      </c>
      <c r="CJ35" s="1" t="s">
        <v>37</v>
      </c>
      <c r="CK35" s="1" t="s">
        <v>37</v>
      </c>
      <c r="CL35">
        <v>0</v>
      </c>
      <c r="CM35">
        <v>30</v>
      </c>
      <c r="CN35" s="29" t="s">
        <v>37</v>
      </c>
      <c r="CO35" s="29" t="s">
        <v>37</v>
      </c>
      <c r="CP35" s="29" t="s">
        <v>37</v>
      </c>
      <c r="CQ35" s="2">
        <v>35</v>
      </c>
      <c r="CR35">
        <v>35</v>
      </c>
      <c r="CS35" s="1" t="s">
        <v>37</v>
      </c>
      <c r="CT35" s="2">
        <v>0</v>
      </c>
      <c r="CU35">
        <v>5</v>
      </c>
      <c r="CV35" s="29" t="s">
        <v>37</v>
      </c>
      <c r="CW35" s="29" t="s">
        <v>37</v>
      </c>
      <c r="CX35" s="29" t="s">
        <v>37</v>
      </c>
      <c r="CY35" s="29" t="s">
        <v>37</v>
      </c>
      <c r="CZ35">
        <v>50</v>
      </c>
      <c r="DA35">
        <v>50</v>
      </c>
      <c r="DB35">
        <f>G35+Q35+V35+AF35+AQ35+BA35+BM35+BT35+CD35+CH35+CL35+CQ35+CT35+CZ35</f>
        <v>805</v>
      </c>
      <c r="DC35">
        <f>H35+R35+W35+AG35+AR35+BB35+BN35+BU35+CE35+CI35+CM35+CR35+CU35+DA35</f>
        <v>1610</v>
      </c>
      <c r="DD35" s="15">
        <f t="shared" si="0"/>
        <v>0.5</v>
      </c>
    </row>
    <row r="36" spans="1:108">
      <c r="A36" s="2" t="s">
        <v>113</v>
      </c>
      <c r="C36" s="29" t="s">
        <v>37</v>
      </c>
      <c r="D36" s="4" t="s">
        <v>38</v>
      </c>
      <c r="E36" s="29" t="s">
        <v>37</v>
      </c>
      <c r="F36" s="29" t="s">
        <v>37</v>
      </c>
      <c r="G36">
        <v>15</v>
      </c>
      <c r="H36">
        <v>30</v>
      </c>
      <c r="I36" s="1" t="s">
        <v>37</v>
      </c>
      <c r="J36" s="26" t="s">
        <v>38</v>
      </c>
      <c r="K36" s="4" t="s">
        <v>37</v>
      </c>
      <c r="L36" s="4" t="s">
        <v>37</v>
      </c>
      <c r="M36" s="26" t="s">
        <v>38</v>
      </c>
      <c r="N36" s="4" t="s">
        <v>37</v>
      </c>
      <c r="O36" s="26" t="s">
        <v>38</v>
      </c>
      <c r="P36" s="4" t="s">
        <v>37</v>
      </c>
      <c r="Q36">
        <v>85</v>
      </c>
      <c r="R36">
        <v>255</v>
      </c>
      <c r="S36" s="29" t="s">
        <v>37</v>
      </c>
      <c r="T36" s="29" t="s">
        <v>37</v>
      </c>
      <c r="U36" s="29" t="s">
        <v>37</v>
      </c>
      <c r="V36">
        <v>145</v>
      </c>
      <c r="W36">
        <v>145</v>
      </c>
      <c r="X36" s="29" t="s">
        <v>38</v>
      </c>
      <c r="Y36" s="1" t="s">
        <v>37</v>
      </c>
      <c r="Z36" s="29" t="s">
        <v>38</v>
      </c>
      <c r="AA36" s="29" t="s">
        <v>38</v>
      </c>
      <c r="AB36" s="29" t="s">
        <v>38</v>
      </c>
      <c r="AC36" s="29" t="s">
        <v>38</v>
      </c>
      <c r="AD36" s="29" t="s">
        <v>38</v>
      </c>
      <c r="AE36" s="1" t="s">
        <v>37</v>
      </c>
      <c r="AF36">
        <v>265</v>
      </c>
      <c r="AG36">
        <v>380</v>
      </c>
      <c r="AH36" s="29" t="s">
        <v>37</v>
      </c>
      <c r="AI36" s="29" t="s">
        <v>37</v>
      </c>
      <c r="AJ36" s="29" t="s">
        <v>37</v>
      </c>
      <c r="AK36" s="29" t="s">
        <v>37</v>
      </c>
      <c r="AL36" s="29" t="s">
        <v>37</v>
      </c>
      <c r="AM36" s="29" t="s">
        <v>37</v>
      </c>
      <c r="AN36" s="29" t="s">
        <v>37</v>
      </c>
      <c r="AO36" s="29" t="s">
        <v>37</v>
      </c>
      <c r="AP36" s="29" t="s">
        <v>37</v>
      </c>
      <c r="AQ36">
        <v>175</v>
      </c>
      <c r="AR36">
        <v>175</v>
      </c>
      <c r="AS36" s="1" t="s">
        <v>37</v>
      </c>
      <c r="AT36" s="29" t="s">
        <v>38</v>
      </c>
      <c r="AU36" s="1" t="s">
        <v>37</v>
      </c>
      <c r="AV36" s="1" t="s">
        <v>37</v>
      </c>
      <c r="AW36" s="1" t="s">
        <v>37</v>
      </c>
      <c r="AX36" s="1" t="s">
        <v>37</v>
      </c>
      <c r="AY36" s="1" t="s">
        <v>37</v>
      </c>
      <c r="AZ36" s="1" t="s">
        <v>37</v>
      </c>
      <c r="BA36">
        <v>5</v>
      </c>
      <c r="BB36">
        <v>65</v>
      </c>
      <c r="BC36" s="29" t="s">
        <v>37</v>
      </c>
      <c r="BD36" s="29" t="s">
        <v>37</v>
      </c>
      <c r="BE36" s="29" t="s">
        <v>37</v>
      </c>
      <c r="BF36" s="29" t="s">
        <v>37</v>
      </c>
      <c r="BG36" s="29" t="s">
        <v>37</v>
      </c>
      <c r="BH36" s="29" t="s">
        <v>37</v>
      </c>
      <c r="BI36" s="29" t="s">
        <v>37</v>
      </c>
      <c r="BJ36" s="29" t="s">
        <v>37</v>
      </c>
      <c r="BK36" s="29" t="s">
        <v>37</v>
      </c>
      <c r="BL36" s="29" t="s">
        <v>37</v>
      </c>
      <c r="BM36">
        <v>215</v>
      </c>
      <c r="BN36">
        <v>215</v>
      </c>
      <c r="BO36" s="29" t="s">
        <v>38</v>
      </c>
      <c r="BP36" s="1" t="s">
        <v>37</v>
      </c>
      <c r="BQ36" s="1" t="s">
        <v>37</v>
      </c>
      <c r="BR36" s="1" t="s">
        <v>37</v>
      </c>
      <c r="BS36" s="29" t="s">
        <v>38</v>
      </c>
      <c r="BT36">
        <v>10</v>
      </c>
      <c r="BU36">
        <v>70</v>
      </c>
      <c r="BV36" s="29" t="s">
        <v>37</v>
      </c>
      <c r="BW36" s="29" t="s">
        <v>37</v>
      </c>
      <c r="BX36" s="29" t="s">
        <v>37</v>
      </c>
      <c r="BY36" s="29" t="s">
        <v>37</v>
      </c>
      <c r="BZ36" s="29" t="s">
        <v>37</v>
      </c>
      <c r="CA36" s="29" t="s">
        <v>37</v>
      </c>
      <c r="CB36" s="29" t="s">
        <v>37</v>
      </c>
      <c r="CC36" s="29" t="s">
        <v>37</v>
      </c>
      <c r="CD36">
        <v>135</v>
      </c>
      <c r="CE36">
        <v>135</v>
      </c>
      <c r="CF36" s="29" t="s">
        <v>37</v>
      </c>
      <c r="CG36" s="29" t="s">
        <v>37</v>
      </c>
      <c r="CH36">
        <v>20</v>
      </c>
      <c r="CI36">
        <v>20</v>
      </c>
      <c r="CJ36" s="1" t="s">
        <v>37</v>
      </c>
      <c r="CK36" s="29" t="s">
        <v>38</v>
      </c>
      <c r="CL36">
        <v>5</v>
      </c>
      <c r="CM36">
        <v>30</v>
      </c>
      <c r="CN36" s="29" t="s">
        <v>37</v>
      </c>
      <c r="CO36" s="29" t="s">
        <v>37</v>
      </c>
      <c r="CP36" s="29" t="s">
        <v>37</v>
      </c>
      <c r="CQ36" s="2">
        <v>35</v>
      </c>
      <c r="CR36">
        <v>35</v>
      </c>
      <c r="CS36" s="1" t="s">
        <v>37</v>
      </c>
      <c r="CT36" s="2">
        <v>0</v>
      </c>
      <c r="CU36">
        <v>5</v>
      </c>
      <c r="CV36" s="29" t="s">
        <v>37</v>
      </c>
      <c r="CW36" s="29" t="s">
        <v>37</v>
      </c>
      <c r="CX36" s="29" t="s">
        <v>37</v>
      </c>
      <c r="CY36" s="29" t="s">
        <v>37</v>
      </c>
      <c r="CZ36">
        <v>50</v>
      </c>
      <c r="DA36">
        <v>50</v>
      </c>
      <c r="DB36">
        <f>G36+Q36+V36+AF36+AQ36+BA36+BM36+BT36+CD36+CH36+CL36+CQ36+CT36+CZ36</f>
        <v>1160</v>
      </c>
      <c r="DC36">
        <f>H36+R36+W36+AG36+AR36+BB36+BN36+BU36+CE36+CI36+CM36+CR36+CU36+DA36</f>
        <v>1610</v>
      </c>
      <c r="DD36" s="15">
        <f t="shared" si="0"/>
        <v>0.72049689440993792</v>
      </c>
    </row>
    <row r="37" spans="1:108">
      <c r="A37" s="2" t="s">
        <v>114</v>
      </c>
      <c r="C37" s="29" t="s">
        <v>37</v>
      </c>
      <c r="D37" s="4" t="s">
        <v>38</v>
      </c>
      <c r="E37" s="29" t="s">
        <v>37</v>
      </c>
      <c r="F37" s="29" t="s">
        <v>37</v>
      </c>
      <c r="G37">
        <v>15</v>
      </c>
      <c r="H37">
        <v>30</v>
      </c>
      <c r="I37" s="1" t="s">
        <v>37</v>
      </c>
      <c r="J37" s="26" t="s">
        <v>38</v>
      </c>
      <c r="K37" s="26" t="s">
        <v>38</v>
      </c>
      <c r="L37" s="26" t="s">
        <v>38</v>
      </c>
      <c r="M37" s="26" t="s">
        <v>38</v>
      </c>
      <c r="N37" s="4" t="s">
        <v>37</v>
      </c>
      <c r="O37" s="26" t="s">
        <v>38</v>
      </c>
      <c r="P37" s="4" t="s">
        <v>37</v>
      </c>
      <c r="Q37">
        <v>220</v>
      </c>
      <c r="R37">
        <v>255</v>
      </c>
      <c r="S37" s="29" t="s">
        <v>37</v>
      </c>
      <c r="T37" s="29" t="s">
        <v>37</v>
      </c>
      <c r="U37" s="29" t="s">
        <v>37</v>
      </c>
      <c r="V37">
        <v>145</v>
      </c>
      <c r="W37">
        <v>145</v>
      </c>
      <c r="X37" s="29" t="s">
        <v>38</v>
      </c>
      <c r="Y37" s="29" t="s">
        <v>38</v>
      </c>
      <c r="Z37" s="29" t="s">
        <v>38</v>
      </c>
      <c r="AA37" s="29" t="s">
        <v>38</v>
      </c>
      <c r="AB37" s="29" t="s">
        <v>38</v>
      </c>
      <c r="AC37" s="29" t="s">
        <v>38</v>
      </c>
      <c r="AD37" s="29" t="s">
        <v>38</v>
      </c>
      <c r="AE37" s="29" t="s">
        <v>38</v>
      </c>
      <c r="AF37">
        <v>380</v>
      </c>
      <c r="AG37">
        <v>380</v>
      </c>
      <c r="AH37" s="29" t="s">
        <v>37</v>
      </c>
      <c r="AI37" s="29" t="s">
        <v>37</v>
      </c>
      <c r="AJ37" s="29" t="s">
        <v>37</v>
      </c>
      <c r="AK37" s="29" t="s">
        <v>37</v>
      </c>
      <c r="AL37" s="29" t="s">
        <v>37</v>
      </c>
      <c r="AM37" s="29" t="s">
        <v>37</v>
      </c>
      <c r="AN37" s="29" t="s">
        <v>37</v>
      </c>
      <c r="AO37" s="29" t="s">
        <v>37</v>
      </c>
      <c r="AP37" s="29" t="s">
        <v>37</v>
      </c>
      <c r="AQ37">
        <v>175</v>
      </c>
      <c r="AR37">
        <v>175</v>
      </c>
      <c r="AS37" s="29" t="s">
        <v>38</v>
      </c>
      <c r="AT37" s="29" t="s">
        <v>38</v>
      </c>
      <c r="AU37" s="29" t="s">
        <v>38</v>
      </c>
      <c r="AV37" s="29" t="s">
        <v>38</v>
      </c>
      <c r="AW37" s="29" t="s">
        <v>38</v>
      </c>
      <c r="AX37" s="1" t="s">
        <v>37</v>
      </c>
      <c r="AY37" s="1" t="s">
        <v>37</v>
      </c>
      <c r="AZ37" s="1" t="s">
        <v>37</v>
      </c>
      <c r="BA37">
        <v>45</v>
      </c>
      <c r="BB37">
        <v>65</v>
      </c>
      <c r="BC37" s="29" t="s">
        <v>37</v>
      </c>
      <c r="BD37" s="29" t="s">
        <v>37</v>
      </c>
      <c r="BE37" s="29" t="s">
        <v>37</v>
      </c>
      <c r="BF37" s="29" t="s">
        <v>37</v>
      </c>
      <c r="BG37" s="29" t="s">
        <v>37</v>
      </c>
      <c r="BH37" s="29" t="s">
        <v>37</v>
      </c>
      <c r="BI37" s="29" t="s">
        <v>37</v>
      </c>
      <c r="BJ37" s="29" t="s">
        <v>37</v>
      </c>
      <c r="BK37" s="29" t="s">
        <v>37</v>
      </c>
      <c r="BL37" s="29" t="s">
        <v>37</v>
      </c>
      <c r="BM37">
        <v>215</v>
      </c>
      <c r="BN37">
        <v>215</v>
      </c>
      <c r="BO37" s="1" t="s">
        <v>37</v>
      </c>
      <c r="BP37" s="29" t="s">
        <v>38</v>
      </c>
      <c r="BQ37" s="29" t="s">
        <v>38</v>
      </c>
      <c r="BR37" s="29" t="s">
        <v>38</v>
      </c>
      <c r="BS37" s="29" t="s">
        <v>38</v>
      </c>
      <c r="BT37">
        <v>65</v>
      </c>
      <c r="BU37">
        <v>70</v>
      </c>
      <c r="BV37" s="29" t="s">
        <v>37</v>
      </c>
      <c r="BW37" s="29" t="s">
        <v>37</v>
      </c>
      <c r="BX37" s="29" t="s">
        <v>37</v>
      </c>
      <c r="BY37" s="29" t="s">
        <v>37</v>
      </c>
      <c r="BZ37" s="29" t="s">
        <v>37</v>
      </c>
      <c r="CA37" s="29" t="s">
        <v>37</v>
      </c>
      <c r="CB37" s="29" t="s">
        <v>37</v>
      </c>
      <c r="CC37" s="29" t="s">
        <v>37</v>
      </c>
      <c r="CD37">
        <v>135</v>
      </c>
      <c r="CE37">
        <v>135</v>
      </c>
      <c r="CF37" s="29" t="s">
        <v>37</v>
      </c>
      <c r="CG37" s="1" t="s">
        <v>38</v>
      </c>
      <c r="CH37">
        <v>10</v>
      </c>
      <c r="CI37">
        <v>20</v>
      </c>
      <c r="CJ37" s="1" t="s">
        <v>37</v>
      </c>
      <c r="CK37" s="29" t="s">
        <v>38</v>
      </c>
      <c r="CL37">
        <v>5</v>
      </c>
      <c r="CM37">
        <v>30</v>
      </c>
      <c r="CN37" s="29" t="s">
        <v>37</v>
      </c>
      <c r="CO37" s="29" t="s">
        <v>37</v>
      </c>
      <c r="CP37" s="29" t="s">
        <v>37</v>
      </c>
      <c r="CQ37" s="2">
        <v>35</v>
      </c>
      <c r="CR37">
        <v>35</v>
      </c>
      <c r="CS37" s="1" t="s">
        <v>37</v>
      </c>
      <c r="CT37" s="2">
        <v>0</v>
      </c>
      <c r="CU37">
        <v>5</v>
      </c>
      <c r="CV37" s="29" t="s">
        <v>37</v>
      </c>
      <c r="CW37" s="29" t="s">
        <v>37</v>
      </c>
      <c r="CX37" s="29" t="s">
        <v>37</v>
      </c>
      <c r="CY37" s="29" t="s">
        <v>37</v>
      </c>
      <c r="CZ37">
        <v>50</v>
      </c>
      <c r="DA37">
        <v>50</v>
      </c>
      <c r="DB37">
        <f>G37+Q37+V37+AF37+AQ37+BA37+BM37+BT37+CD37+CH37+CL37+CQ37+CT37+CZ37</f>
        <v>1495</v>
      </c>
      <c r="DC37">
        <f>H37+R37+W37+AG37+AR37+BB37+BN37+BU37+CE37+CI37+CM37+CR37+CU37+DA37</f>
        <v>1610</v>
      </c>
      <c r="DD37" s="15">
        <f t="shared" si="0"/>
        <v>0.9285714285714286</v>
      </c>
    </row>
    <row r="38" spans="1:108">
      <c r="A38" s="2" t="s">
        <v>115</v>
      </c>
      <c r="C38" s="29" t="s">
        <v>37</v>
      </c>
      <c r="D38" s="4" t="s">
        <v>38</v>
      </c>
      <c r="E38" s="29" t="s">
        <v>37</v>
      </c>
      <c r="F38" s="29" t="s">
        <v>37</v>
      </c>
      <c r="G38">
        <v>15</v>
      </c>
      <c r="H38">
        <v>30</v>
      </c>
      <c r="I38" s="4" t="s">
        <v>37</v>
      </c>
      <c r="J38" s="4" t="s">
        <v>37</v>
      </c>
      <c r="K38" s="4" t="s">
        <v>37</v>
      </c>
      <c r="L38" s="4" t="s">
        <v>37</v>
      </c>
      <c r="M38" s="4" t="s">
        <v>37</v>
      </c>
      <c r="N38" s="4" t="s">
        <v>37</v>
      </c>
      <c r="O38" s="4" t="s">
        <v>37</v>
      </c>
      <c r="P38" s="4" t="s">
        <v>37</v>
      </c>
      <c r="Q38">
        <v>0</v>
      </c>
      <c r="R38">
        <v>255</v>
      </c>
      <c r="S38" s="29" t="s">
        <v>37</v>
      </c>
      <c r="T38" s="29" t="s">
        <v>37</v>
      </c>
      <c r="U38" s="29" t="s">
        <v>37</v>
      </c>
      <c r="V38">
        <v>145</v>
      </c>
      <c r="W38">
        <v>145</v>
      </c>
      <c r="X38" s="1" t="s">
        <v>37</v>
      </c>
      <c r="Y38" s="1" t="s">
        <v>37</v>
      </c>
      <c r="Z38" s="29" t="s">
        <v>38</v>
      </c>
      <c r="AA38" s="1" t="s">
        <v>37</v>
      </c>
      <c r="AB38" s="1" t="s">
        <v>37</v>
      </c>
      <c r="AC38" s="1" t="s">
        <v>37</v>
      </c>
      <c r="AD38" s="1" t="s">
        <v>37</v>
      </c>
      <c r="AE38" s="1" t="s">
        <v>37</v>
      </c>
      <c r="AF38">
        <v>20</v>
      </c>
      <c r="AG38">
        <v>380</v>
      </c>
      <c r="AH38" s="29" t="s">
        <v>37</v>
      </c>
      <c r="AI38" s="29" t="s">
        <v>37</v>
      </c>
      <c r="AJ38" s="29" t="s">
        <v>37</v>
      </c>
      <c r="AK38" s="29" t="s">
        <v>37</v>
      </c>
      <c r="AL38" s="29" t="s">
        <v>37</v>
      </c>
      <c r="AM38" s="29" t="s">
        <v>37</v>
      </c>
      <c r="AN38" s="29" t="s">
        <v>37</v>
      </c>
      <c r="AO38" s="29" t="s">
        <v>37</v>
      </c>
      <c r="AP38" s="29" t="s">
        <v>37</v>
      </c>
      <c r="AQ38">
        <v>175</v>
      </c>
      <c r="AR38">
        <v>175</v>
      </c>
      <c r="AS38" s="1" t="s">
        <v>37</v>
      </c>
      <c r="AT38" s="1" t="s">
        <v>37</v>
      </c>
      <c r="AU38" s="1" t="s">
        <v>37</v>
      </c>
      <c r="AV38" s="1" t="s">
        <v>37</v>
      </c>
      <c r="AW38" s="1" t="s">
        <v>37</v>
      </c>
      <c r="AX38" s="1" t="s">
        <v>37</v>
      </c>
      <c r="AY38" s="1" t="s">
        <v>37</v>
      </c>
      <c r="AZ38" s="1" t="s">
        <v>37</v>
      </c>
      <c r="BA38">
        <v>0</v>
      </c>
      <c r="BB38">
        <v>65</v>
      </c>
      <c r="BC38" s="29" t="s">
        <v>37</v>
      </c>
      <c r="BD38" s="29" t="s">
        <v>37</v>
      </c>
      <c r="BE38" s="29" t="s">
        <v>37</v>
      </c>
      <c r="BF38" s="29" t="s">
        <v>37</v>
      </c>
      <c r="BG38" s="29" t="s">
        <v>37</v>
      </c>
      <c r="BH38" s="29" t="s">
        <v>37</v>
      </c>
      <c r="BI38" s="29" t="s">
        <v>37</v>
      </c>
      <c r="BJ38" s="29" t="s">
        <v>37</v>
      </c>
      <c r="BK38" s="29" t="s">
        <v>37</v>
      </c>
      <c r="BL38" s="29" t="s">
        <v>37</v>
      </c>
      <c r="BM38">
        <v>215</v>
      </c>
      <c r="BN38">
        <v>215</v>
      </c>
      <c r="BO38" s="1" t="s">
        <v>37</v>
      </c>
      <c r="BP38" s="1" t="s">
        <v>37</v>
      </c>
      <c r="BQ38" s="1" t="s">
        <v>37</v>
      </c>
      <c r="BR38" s="1" t="s">
        <v>37</v>
      </c>
      <c r="BS38" s="1" t="s">
        <v>37</v>
      </c>
      <c r="BT38">
        <v>0</v>
      </c>
      <c r="BU38">
        <v>70</v>
      </c>
      <c r="BV38" s="29" t="s">
        <v>37</v>
      </c>
      <c r="BW38" s="29" t="s">
        <v>37</v>
      </c>
      <c r="BX38" s="29" t="s">
        <v>37</v>
      </c>
      <c r="BY38" s="29" t="s">
        <v>37</v>
      </c>
      <c r="BZ38" s="29" t="s">
        <v>37</v>
      </c>
      <c r="CA38" s="1" t="s">
        <v>38</v>
      </c>
      <c r="CB38" s="29" t="s">
        <v>37</v>
      </c>
      <c r="CC38" s="29" t="s">
        <v>37</v>
      </c>
      <c r="CD38">
        <v>120</v>
      </c>
      <c r="CE38">
        <v>135</v>
      </c>
      <c r="CF38" s="29" t="s">
        <v>37</v>
      </c>
      <c r="CG38" s="29" t="s">
        <v>37</v>
      </c>
      <c r="CH38">
        <v>20</v>
      </c>
      <c r="CI38">
        <v>20</v>
      </c>
      <c r="CJ38" s="1" t="s">
        <v>37</v>
      </c>
      <c r="CK38" s="1" t="s">
        <v>37</v>
      </c>
      <c r="CL38">
        <v>0</v>
      </c>
      <c r="CM38">
        <v>30</v>
      </c>
      <c r="CN38" s="29" t="s">
        <v>37</v>
      </c>
      <c r="CO38" s="29" t="s">
        <v>37</v>
      </c>
      <c r="CP38" s="29" t="s">
        <v>37</v>
      </c>
      <c r="CQ38" s="2">
        <v>35</v>
      </c>
      <c r="CR38">
        <v>35</v>
      </c>
      <c r="CS38" s="1" t="s">
        <v>37</v>
      </c>
      <c r="CT38" s="2">
        <v>0</v>
      </c>
      <c r="CU38">
        <v>5</v>
      </c>
      <c r="CV38" s="29" t="s">
        <v>37</v>
      </c>
      <c r="CW38" s="29" t="s">
        <v>37</v>
      </c>
      <c r="CX38" s="29" t="s">
        <v>37</v>
      </c>
      <c r="CY38" s="29" t="s">
        <v>37</v>
      </c>
      <c r="CZ38">
        <v>50</v>
      </c>
      <c r="DA38">
        <v>50</v>
      </c>
      <c r="DB38">
        <f>G38+Q38+V38+AF38+AQ38+BA38+BM38+BT38+CD38+CH38+CL38+CQ38+CT38+CZ38</f>
        <v>795</v>
      </c>
      <c r="DC38">
        <f>H38+R38+W38+AG38+AR38+BB38+BN38+BU38+CE38+CI38+CM38+CR38+CU38+DA38</f>
        <v>1610</v>
      </c>
      <c r="DD38" s="15">
        <f t="shared" si="0"/>
        <v>0.49378881987577639</v>
      </c>
    </row>
    <row r="39" spans="1:108">
      <c r="A39" s="2" t="s">
        <v>17</v>
      </c>
      <c r="C39" s="29" t="s">
        <v>37</v>
      </c>
      <c r="D39" s="26" t="s">
        <v>37</v>
      </c>
      <c r="E39" s="29" t="s">
        <v>37</v>
      </c>
      <c r="F39" s="29" t="s">
        <v>37</v>
      </c>
      <c r="G39">
        <v>30</v>
      </c>
      <c r="H39">
        <v>30</v>
      </c>
      <c r="I39" s="1" t="s">
        <v>37</v>
      </c>
      <c r="J39" s="4" t="s">
        <v>37</v>
      </c>
      <c r="K39" s="4" t="s">
        <v>37</v>
      </c>
      <c r="L39" s="4" t="s">
        <v>37</v>
      </c>
      <c r="M39" s="4" t="s">
        <v>37</v>
      </c>
      <c r="N39" s="4" t="s">
        <v>37</v>
      </c>
      <c r="O39" s="4" t="s">
        <v>37</v>
      </c>
      <c r="P39" s="4" t="s">
        <v>37</v>
      </c>
      <c r="Q39">
        <v>0</v>
      </c>
      <c r="R39">
        <v>255</v>
      </c>
      <c r="S39" s="29" t="s">
        <v>37</v>
      </c>
      <c r="T39" s="1" t="s">
        <v>38</v>
      </c>
      <c r="U39" s="1" t="s">
        <v>38</v>
      </c>
      <c r="V39">
        <v>5</v>
      </c>
      <c r="W39">
        <v>145</v>
      </c>
      <c r="X39" s="1" t="s">
        <v>37</v>
      </c>
      <c r="Y39" s="1" t="s">
        <v>37</v>
      </c>
      <c r="Z39" s="1" t="s">
        <v>37</v>
      </c>
      <c r="AA39" s="1" t="s">
        <v>37</v>
      </c>
      <c r="AB39" s="1" t="s">
        <v>37</v>
      </c>
      <c r="AC39" s="1" t="s">
        <v>37</v>
      </c>
      <c r="AD39" s="1" t="s">
        <v>37</v>
      </c>
      <c r="AE39" s="1" t="s">
        <v>37</v>
      </c>
      <c r="AF39">
        <v>0</v>
      </c>
      <c r="AG39">
        <v>380</v>
      </c>
      <c r="AH39" s="29" t="s">
        <v>37</v>
      </c>
      <c r="AI39" s="1" t="s">
        <v>38</v>
      </c>
      <c r="AJ39" s="29" t="s">
        <v>37</v>
      </c>
      <c r="AK39" s="1" t="s">
        <v>38</v>
      </c>
      <c r="AL39" s="29" t="s">
        <v>37</v>
      </c>
      <c r="AM39" s="29" t="s">
        <v>37</v>
      </c>
      <c r="AN39" s="29" t="s">
        <v>37</v>
      </c>
      <c r="AO39" s="1" t="s">
        <v>38</v>
      </c>
      <c r="AP39" s="1" t="s">
        <v>38</v>
      </c>
      <c r="AQ39">
        <v>35</v>
      </c>
      <c r="AR39">
        <v>175</v>
      </c>
      <c r="AS39" s="1" t="s">
        <v>37</v>
      </c>
      <c r="AT39" s="1" t="s">
        <v>37</v>
      </c>
      <c r="AU39" s="1" t="s">
        <v>37</v>
      </c>
      <c r="AV39" s="1" t="s">
        <v>37</v>
      </c>
      <c r="AW39" s="1" t="s">
        <v>37</v>
      </c>
      <c r="AX39" s="1" t="s">
        <v>37</v>
      </c>
      <c r="AY39" s="1" t="s">
        <v>37</v>
      </c>
      <c r="AZ39" s="1" t="s">
        <v>37</v>
      </c>
      <c r="BA39">
        <v>0</v>
      </c>
      <c r="BB39">
        <v>65</v>
      </c>
      <c r="BC39" s="1" t="s">
        <v>38</v>
      </c>
      <c r="BD39" s="29" t="s">
        <v>37</v>
      </c>
      <c r="BE39" s="29" t="s">
        <v>37</v>
      </c>
      <c r="BF39" s="29" t="s">
        <v>37</v>
      </c>
      <c r="BG39" s="29" t="s">
        <v>37</v>
      </c>
      <c r="BH39" s="1" t="s">
        <v>38</v>
      </c>
      <c r="BI39" s="29" t="s">
        <v>37</v>
      </c>
      <c r="BJ39" s="1" t="s">
        <v>38</v>
      </c>
      <c r="BK39" s="29" t="s">
        <v>37</v>
      </c>
      <c r="BL39" s="29" t="s">
        <v>37</v>
      </c>
      <c r="BM39">
        <v>80</v>
      </c>
      <c r="BN39">
        <v>215</v>
      </c>
      <c r="BO39" s="1" t="s">
        <v>37</v>
      </c>
      <c r="BP39" s="1" t="s">
        <v>37</v>
      </c>
      <c r="BQ39" s="1" t="s">
        <v>37</v>
      </c>
      <c r="BR39" s="1" t="s">
        <v>37</v>
      </c>
      <c r="BS39" s="1" t="s">
        <v>37</v>
      </c>
      <c r="BT39">
        <v>0</v>
      </c>
      <c r="BU39">
        <v>70</v>
      </c>
      <c r="BV39" s="1" t="s">
        <v>38</v>
      </c>
      <c r="BW39" s="1" t="s">
        <v>38</v>
      </c>
      <c r="BX39" s="1" t="s">
        <v>38</v>
      </c>
      <c r="BY39" s="29" t="s">
        <v>37</v>
      </c>
      <c r="BZ39" s="29" t="s">
        <v>37</v>
      </c>
      <c r="CA39" s="1" t="s">
        <v>38</v>
      </c>
      <c r="CB39" s="29" t="s">
        <v>37</v>
      </c>
      <c r="CC39" s="29" t="s">
        <v>37</v>
      </c>
      <c r="CD39">
        <v>35</v>
      </c>
      <c r="CE39">
        <v>135</v>
      </c>
      <c r="CF39" s="29" t="s">
        <v>37</v>
      </c>
      <c r="CG39" s="29" t="s">
        <v>37</v>
      </c>
      <c r="CH39">
        <v>20</v>
      </c>
      <c r="CI39">
        <v>20</v>
      </c>
      <c r="CJ39" s="1" t="s">
        <v>37</v>
      </c>
      <c r="CK39" s="1" t="s">
        <v>37</v>
      </c>
      <c r="CL39">
        <v>0</v>
      </c>
      <c r="CM39">
        <v>30</v>
      </c>
      <c r="CN39" s="29" t="s">
        <v>37</v>
      </c>
      <c r="CO39" s="1" t="s">
        <v>38</v>
      </c>
      <c r="CP39" s="29" t="s">
        <v>37</v>
      </c>
      <c r="CQ39" s="2">
        <v>25</v>
      </c>
      <c r="CR39">
        <v>35</v>
      </c>
      <c r="CS39" s="1" t="s">
        <v>37</v>
      </c>
      <c r="CT39" s="2">
        <v>0</v>
      </c>
      <c r="CU39">
        <v>5</v>
      </c>
      <c r="CV39" s="1" t="s">
        <v>38</v>
      </c>
      <c r="CW39" s="29" t="s">
        <v>37</v>
      </c>
      <c r="CX39" s="29" t="s">
        <v>37</v>
      </c>
      <c r="CY39" s="1" t="s">
        <v>38</v>
      </c>
      <c r="CZ39">
        <v>15</v>
      </c>
      <c r="DA39">
        <v>50</v>
      </c>
      <c r="DB39">
        <f>G39+Q39+V39+AF39+AQ39+BA39+BM39+BT39+CD39+CH39+CL39+CQ39+CT39+CZ39</f>
        <v>245</v>
      </c>
      <c r="DC39">
        <f>H39+R39+W39+AG39+AR39+BB39+BN39+BU39+CE39+CI39+CM39+CR39+CU39+DA39</f>
        <v>1610</v>
      </c>
      <c r="DD39" s="15">
        <f t="shared" si="0"/>
        <v>0.15217391304347827</v>
      </c>
    </row>
    <row r="40" spans="1:108">
      <c r="A40" s="2" t="s">
        <v>18</v>
      </c>
      <c r="C40" s="29" t="s">
        <v>37</v>
      </c>
      <c r="D40" s="26" t="s">
        <v>37</v>
      </c>
      <c r="E40" s="29" t="s">
        <v>37</v>
      </c>
      <c r="F40" s="29" t="s">
        <v>37</v>
      </c>
      <c r="G40">
        <v>30</v>
      </c>
      <c r="H40">
        <v>30</v>
      </c>
      <c r="I40" s="1" t="s">
        <v>37</v>
      </c>
      <c r="J40" s="4" t="s">
        <v>37</v>
      </c>
      <c r="K40" s="4" t="s">
        <v>37</v>
      </c>
      <c r="L40" s="4" t="s">
        <v>37</v>
      </c>
      <c r="M40" s="4" t="s">
        <v>37</v>
      </c>
      <c r="N40" s="4" t="s">
        <v>37</v>
      </c>
      <c r="O40" s="4" t="s">
        <v>37</v>
      </c>
      <c r="P40" s="4" t="s">
        <v>37</v>
      </c>
      <c r="Q40">
        <v>0</v>
      </c>
      <c r="R40">
        <v>255</v>
      </c>
      <c r="S40" s="29" t="s">
        <v>37</v>
      </c>
      <c r="T40" s="1" t="s">
        <v>38</v>
      </c>
      <c r="U40" s="1" t="s">
        <v>38</v>
      </c>
      <c r="V40">
        <v>5</v>
      </c>
      <c r="W40">
        <v>145</v>
      </c>
      <c r="X40" s="1" t="s">
        <v>37</v>
      </c>
      <c r="Y40" s="1" t="s">
        <v>37</v>
      </c>
      <c r="Z40" s="1" t="s">
        <v>37</v>
      </c>
      <c r="AA40" s="1" t="s">
        <v>37</v>
      </c>
      <c r="AB40" s="1" t="s">
        <v>37</v>
      </c>
      <c r="AC40" s="1" t="s">
        <v>37</v>
      </c>
      <c r="AD40" s="1" t="s">
        <v>37</v>
      </c>
      <c r="AE40" s="1" t="s">
        <v>37</v>
      </c>
      <c r="AF40">
        <v>0</v>
      </c>
      <c r="AG40">
        <v>380</v>
      </c>
      <c r="AH40" s="29" t="s">
        <v>37</v>
      </c>
      <c r="AI40" s="1" t="s">
        <v>38</v>
      </c>
      <c r="AJ40" s="29" t="s">
        <v>37</v>
      </c>
      <c r="AK40" s="1" t="s">
        <v>38</v>
      </c>
      <c r="AL40" s="29" t="s">
        <v>37</v>
      </c>
      <c r="AM40" s="1" t="s">
        <v>38</v>
      </c>
      <c r="AN40" s="29" t="s">
        <v>37</v>
      </c>
      <c r="AO40" s="1" t="s">
        <v>38</v>
      </c>
      <c r="AP40" s="1" t="s">
        <v>38</v>
      </c>
      <c r="AQ40">
        <v>30</v>
      </c>
      <c r="AR40">
        <v>175</v>
      </c>
      <c r="AS40" s="1" t="s">
        <v>37</v>
      </c>
      <c r="AT40" s="1" t="s">
        <v>37</v>
      </c>
      <c r="AU40" s="1" t="s">
        <v>37</v>
      </c>
      <c r="AV40" s="29" t="s">
        <v>38</v>
      </c>
      <c r="AW40" s="1" t="s">
        <v>37</v>
      </c>
      <c r="AX40" s="1" t="s">
        <v>37</v>
      </c>
      <c r="AY40" s="1" t="s">
        <v>37</v>
      </c>
      <c r="AZ40" s="1" t="s">
        <v>37</v>
      </c>
      <c r="BA40">
        <v>10</v>
      </c>
      <c r="BB40">
        <v>65</v>
      </c>
      <c r="BC40" s="1" t="s">
        <v>38</v>
      </c>
      <c r="BD40" s="29" t="s">
        <v>37</v>
      </c>
      <c r="BE40" s="29" t="s">
        <v>37</v>
      </c>
      <c r="BF40" s="29" t="s">
        <v>37</v>
      </c>
      <c r="BG40" s="29" t="s">
        <v>37</v>
      </c>
      <c r="BH40" s="1" t="s">
        <v>38</v>
      </c>
      <c r="BI40" s="1" t="s">
        <v>38</v>
      </c>
      <c r="BJ40" s="1" t="s">
        <v>38</v>
      </c>
      <c r="BK40" s="29" t="s">
        <v>37</v>
      </c>
      <c r="BL40" s="29" t="s">
        <v>37</v>
      </c>
      <c r="BM40">
        <v>65</v>
      </c>
      <c r="BN40">
        <v>215</v>
      </c>
      <c r="BO40" s="1" t="s">
        <v>37</v>
      </c>
      <c r="BP40" s="1" t="s">
        <v>37</v>
      </c>
      <c r="BQ40" s="1" t="s">
        <v>37</v>
      </c>
      <c r="BR40" s="1" t="s">
        <v>37</v>
      </c>
      <c r="BS40" s="1" t="s">
        <v>37</v>
      </c>
      <c r="BT40">
        <v>0</v>
      </c>
      <c r="BU40">
        <v>70</v>
      </c>
      <c r="BV40" s="1" t="s">
        <v>38</v>
      </c>
      <c r="BW40" s="1" t="s">
        <v>38</v>
      </c>
      <c r="BX40" s="1" t="s">
        <v>38</v>
      </c>
      <c r="BY40" s="1" t="s">
        <v>38</v>
      </c>
      <c r="BZ40" s="29" t="s">
        <v>37</v>
      </c>
      <c r="CA40" s="1" t="s">
        <v>38</v>
      </c>
      <c r="CB40" s="29" t="s">
        <v>37</v>
      </c>
      <c r="CC40" s="29" t="s">
        <v>37</v>
      </c>
      <c r="CD40">
        <v>30</v>
      </c>
      <c r="CE40">
        <v>135</v>
      </c>
      <c r="CF40" s="29" t="s">
        <v>37</v>
      </c>
      <c r="CG40" s="29" t="s">
        <v>37</v>
      </c>
      <c r="CH40">
        <v>20</v>
      </c>
      <c r="CI40">
        <v>20</v>
      </c>
      <c r="CJ40" s="1" t="s">
        <v>37</v>
      </c>
      <c r="CK40" s="1" t="s">
        <v>37</v>
      </c>
      <c r="CL40">
        <v>0</v>
      </c>
      <c r="CM40">
        <v>30</v>
      </c>
      <c r="CN40" s="29" t="s">
        <v>37</v>
      </c>
      <c r="CO40" s="1" t="s">
        <v>38</v>
      </c>
      <c r="CP40" s="29" t="s">
        <v>37</v>
      </c>
      <c r="CQ40" s="2">
        <v>25</v>
      </c>
      <c r="CR40">
        <v>35</v>
      </c>
      <c r="CS40" s="1" t="s">
        <v>37</v>
      </c>
      <c r="CT40" s="2">
        <v>0</v>
      </c>
      <c r="CU40">
        <v>5</v>
      </c>
      <c r="CV40" s="1" t="s">
        <v>38</v>
      </c>
      <c r="CW40" s="29" t="s">
        <v>37</v>
      </c>
      <c r="CX40" s="29" t="s">
        <v>37</v>
      </c>
      <c r="CY40" s="1" t="s">
        <v>38</v>
      </c>
      <c r="CZ40">
        <v>15</v>
      </c>
      <c r="DA40">
        <v>50</v>
      </c>
      <c r="DB40">
        <f>G40+Q40+V40+AF40+AQ40+BA40+BM40+BT40+CD40+CH40+CL40+CQ40+CT40+CZ40</f>
        <v>230</v>
      </c>
      <c r="DC40">
        <f>H40+R40+W40+AG40+AR40+BB40+BN40+BU40+CE40+CI40+CM40+CR40+CU40+DA40</f>
        <v>1610</v>
      </c>
      <c r="DD40" s="15">
        <f t="shared" si="0"/>
        <v>0.14285714285714285</v>
      </c>
    </row>
    <row r="41" spans="1:108">
      <c r="A41" s="2" t="s">
        <v>19</v>
      </c>
      <c r="C41" s="29" t="s">
        <v>37</v>
      </c>
      <c r="D41" s="4" t="s">
        <v>38</v>
      </c>
      <c r="E41" s="29" t="s">
        <v>37</v>
      </c>
      <c r="F41" s="29" t="s">
        <v>37</v>
      </c>
      <c r="G41">
        <v>15</v>
      </c>
      <c r="H41">
        <v>30</v>
      </c>
      <c r="I41" s="1" t="s">
        <v>37</v>
      </c>
      <c r="J41" s="4" t="s">
        <v>37</v>
      </c>
      <c r="K41" s="4" t="s">
        <v>37</v>
      </c>
      <c r="L41" s="4" t="s">
        <v>37</v>
      </c>
      <c r="M41" s="4" t="s">
        <v>37</v>
      </c>
      <c r="N41" s="4" t="s">
        <v>37</v>
      </c>
      <c r="O41" s="4" t="s">
        <v>37</v>
      </c>
      <c r="P41" s="4" t="s">
        <v>37</v>
      </c>
      <c r="Q41">
        <v>0</v>
      </c>
      <c r="R41">
        <v>255</v>
      </c>
      <c r="S41" s="29" t="s">
        <v>37</v>
      </c>
      <c r="T41" s="1" t="s">
        <v>38</v>
      </c>
      <c r="U41" s="29" t="s">
        <v>37</v>
      </c>
      <c r="V41">
        <v>45</v>
      </c>
      <c r="W41">
        <v>145</v>
      </c>
      <c r="X41" s="1" t="s">
        <v>37</v>
      </c>
      <c r="Y41" s="1" t="s">
        <v>37</v>
      </c>
      <c r="Z41" s="1" t="s">
        <v>37</v>
      </c>
      <c r="AA41" s="1" t="s">
        <v>37</v>
      </c>
      <c r="AB41" s="1" t="s">
        <v>37</v>
      </c>
      <c r="AC41" s="1" t="s">
        <v>37</v>
      </c>
      <c r="AD41" s="1" t="s">
        <v>37</v>
      </c>
      <c r="AE41" s="1" t="s">
        <v>37</v>
      </c>
      <c r="AF41">
        <v>0</v>
      </c>
      <c r="AG41">
        <v>380</v>
      </c>
      <c r="AH41" s="29" t="s">
        <v>37</v>
      </c>
      <c r="AI41" s="29" t="s">
        <v>37</v>
      </c>
      <c r="AJ41" s="29" t="s">
        <v>37</v>
      </c>
      <c r="AK41" s="29" t="s">
        <v>37</v>
      </c>
      <c r="AL41" s="29" t="s">
        <v>37</v>
      </c>
      <c r="AM41" s="29" t="s">
        <v>37</v>
      </c>
      <c r="AN41" s="29" t="s">
        <v>37</v>
      </c>
      <c r="AO41" s="29" t="s">
        <v>37</v>
      </c>
      <c r="AP41" s="29" t="s">
        <v>37</v>
      </c>
      <c r="AQ41">
        <v>175</v>
      </c>
      <c r="AR41">
        <v>175</v>
      </c>
      <c r="AS41" s="1" t="s">
        <v>37</v>
      </c>
      <c r="AT41" s="1" t="s">
        <v>37</v>
      </c>
      <c r="AU41" s="1" t="s">
        <v>37</v>
      </c>
      <c r="AV41" s="1" t="s">
        <v>37</v>
      </c>
      <c r="AW41" s="1" t="s">
        <v>37</v>
      </c>
      <c r="AX41" s="1" t="s">
        <v>37</v>
      </c>
      <c r="AY41" s="1" t="s">
        <v>37</v>
      </c>
      <c r="AZ41" s="1" t="s">
        <v>37</v>
      </c>
      <c r="BA41">
        <v>0</v>
      </c>
      <c r="BB41">
        <v>65</v>
      </c>
      <c r="BC41" s="29" t="s">
        <v>37</v>
      </c>
      <c r="BD41" s="29" t="s">
        <v>37</v>
      </c>
      <c r="BE41" s="29" t="s">
        <v>37</v>
      </c>
      <c r="BF41" s="29" t="s">
        <v>37</v>
      </c>
      <c r="BG41" s="29" t="s">
        <v>37</v>
      </c>
      <c r="BH41" s="29" t="s">
        <v>37</v>
      </c>
      <c r="BI41" s="29" t="s">
        <v>37</v>
      </c>
      <c r="BJ41" s="29" t="s">
        <v>37</v>
      </c>
      <c r="BK41" s="29" t="s">
        <v>37</v>
      </c>
      <c r="BL41" s="29" t="s">
        <v>37</v>
      </c>
      <c r="BM41">
        <v>215</v>
      </c>
      <c r="BN41">
        <v>215</v>
      </c>
      <c r="BO41" s="1" t="s">
        <v>37</v>
      </c>
      <c r="BP41" s="1" t="s">
        <v>37</v>
      </c>
      <c r="BQ41" s="1" t="s">
        <v>37</v>
      </c>
      <c r="BR41" s="1" t="s">
        <v>37</v>
      </c>
      <c r="BS41" s="1" t="s">
        <v>37</v>
      </c>
      <c r="BT41">
        <v>0</v>
      </c>
      <c r="BU41">
        <v>70</v>
      </c>
      <c r="BV41" s="29" t="s">
        <v>37</v>
      </c>
      <c r="BW41" s="29" t="s">
        <v>37</v>
      </c>
      <c r="BX41" s="1" t="s">
        <v>38</v>
      </c>
      <c r="BY41" s="29" t="s">
        <v>37</v>
      </c>
      <c r="BZ41" s="29" t="s">
        <v>37</v>
      </c>
      <c r="CA41" s="29" t="s">
        <v>37</v>
      </c>
      <c r="CB41" s="29" t="s">
        <v>37</v>
      </c>
      <c r="CC41" s="29" t="s">
        <v>37</v>
      </c>
      <c r="CD41">
        <v>125</v>
      </c>
      <c r="CE41">
        <v>135</v>
      </c>
      <c r="CF41" s="29" t="s">
        <v>37</v>
      </c>
      <c r="CG41" s="29" t="s">
        <v>37</v>
      </c>
      <c r="CH41">
        <v>20</v>
      </c>
      <c r="CI41">
        <v>20</v>
      </c>
      <c r="CJ41" s="1" t="s">
        <v>37</v>
      </c>
      <c r="CK41" s="1" t="s">
        <v>37</v>
      </c>
      <c r="CL41">
        <v>0</v>
      </c>
      <c r="CM41">
        <v>30</v>
      </c>
      <c r="CN41" s="29" t="s">
        <v>37</v>
      </c>
      <c r="CO41" s="29" t="s">
        <v>37</v>
      </c>
      <c r="CP41" s="29" t="s">
        <v>37</v>
      </c>
      <c r="CQ41" s="2">
        <v>35</v>
      </c>
      <c r="CR41">
        <v>35</v>
      </c>
      <c r="CS41" s="1" t="s">
        <v>37</v>
      </c>
      <c r="CT41" s="2">
        <v>0</v>
      </c>
      <c r="CU41">
        <v>5</v>
      </c>
      <c r="CV41" s="29" t="s">
        <v>37</v>
      </c>
      <c r="CW41" s="29" t="s">
        <v>37</v>
      </c>
      <c r="CX41" s="29" t="s">
        <v>37</v>
      </c>
      <c r="CY41" s="29" t="s">
        <v>37</v>
      </c>
      <c r="CZ41">
        <v>50</v>
      </c>
      <c r="DA41">
        <v>50</v>
      </c>
      <c r="DB41">
        <f>G41+Q41+V41+AF41+AQ41+BA41+BM41+BT41+CD41+CH41+CL41+CQ41+CT41+CZ41</f>
        <v>680</v>
      </c>
      <c r="DC41">
        <f>H41+R41+W41+AG41+AR41+BB41+BN41+BU41+CE41+CI41+CM41+CR41+CU41+DA41</f>
        <v>1610</v>
      </c>
      <c r="DD41" s="15">
        <f t="shared" si="0"/>
        <v>0.42236024844720499</v>
      </c>
    </row>
    <row r="42" spans="1:108">
      <c r="A42" s="2" t="s">
        <v>20</v>
      </c>
      <c r="C42" s="29" t="s">
        <v>37</v>
      </c>
      <c r="D42" s="26" t="s">
        <v>37</v>
      </c>
      <c r="E42" s="29" t="s">
        <v>37</v>
      </c>
      <c r="F42" s="29" t="s">
        <v>37</v>
      </c>
      <c r="G42">
        <v>30</v>
      </c>
      <c r="H42">
        <v>30</v>
      </c>
      <c r="I42" s="1" t="s">
        <v>37</v>
      </c>
      <c r="J42" s="4" t="s">
        <v>37</v>
      </c>
      <c r="K42" s="4" t="s">
        <v>37</v>
      </c>
      <c r="L42" s="4" t="s">
        <v>37</v>
      </c>
      <c r="M42" s="4" t="s">
        <v>37</v>
      </c>
      <c r="N42" s="4" t="s">
        <v>37</v>
      </c>
      <c r="O42" s="4" t="s">
        <v>37</v>
      </c>
      <c r="P42" s="4" t="s">
        <v>37</v>
      </c>
      <c r="Q42">
        <v>0</v>
      </c>
      <c r="R42">
        <v>255</v>
      </c>
      <c r="S42" s="29" t="s">
        <v>37</v>
      </c>
      <c r="T42" s="1" t="s">
        <v>38</v>
      </c>
      <c r="U42" s="1" t="s">
        <v>38</v>
      </c>
      <c r="V42">
        <v>5</v>
      </c>
      <c r="W42">
        <v>145</v>
      </c>
      <c r="X42" s="1" t="s">
        <v>37</v>
      </c>
      <c r="Y42" s="1" t="s">
        <v>37</v>
      </c>
      <c r="Z42" s="1" t="s">
        <v>37</v>
      </c>
      <c r="AA42" s="1" t="s">
        <v>37</v>
      </c>
      <c r="AB42" s="1" t="s">
        <v>37</v>
      </c>
      <c r="AC42" s="1" t="s">
        <v>37</v>
      </c>
      <c r="AD42" s="1" t="s">
        <v>37</v>
      </c>
      <c r="AE42" s="1" t="s">
        <v>37</v>
      </c>
      <c r="AF42">
        <v>0</v>
      </c>
      <c r="AG42">
        <v>380</v>
      </c>
      <c r="AH42" s="29" t="s">
        <v>37</v>
      </c>
      <c r="AI42" s="1" t="s">
        <v>38</v>
      </c>
      <c r="AJ42" s="29" t="s">
        <v>37</v>
      </c>
      <c r="AK42" s="1" t="s">
        <v>38</v>
      </c>
      <c r="AL42" s="29" t="s">
        <v>37</v>
      </c>
      <c r="AM42" s="29" t="s">
        <v>37</v>
      </c>
      <c r="AN42" s="29" t="s">
        <v>37</v>
      </c>
      <c r="AO42" s="1" t="s">
        <v>38</v>
      </c>
      <c r="AP42" s="1" t="s">
        <v>38</v>
      </c>
      <c r="AQ42">
        <v>35</v>
      </c>
      <c r="AR42">
        <v>175</v>
      </c>
      <c r="AS42" s="1" t="s">
        <v>37</v>
      </c>
      <c r="AT42" s="1" t="s">
        <v>37</v>
      </c>
      <c r="AU42" s="1" t="s">
        <v>37</v>
      </c>
      <c r="AV42" s="1" t="s">
        <v>37</v>
      </c>
      <c r="AW42" s="1" t="s">
        <v>37</v>
      </c>
      <c r="AX42" s="1" t="s">
        <v>37</v>
      </c>
      <c r="AY42" s="1" t="s">
        <v>37</v>
      </c>
      <c r="AZ42" s="1" t="s">
        <v>37</v>
      </c>
      <c r="BA42">
        <v>0</v>
      </c>
      <c r="BB42">
        <v>65</v>
      </c>
      <c r="BC42" s="1" t="s">
        <v>38</v>
      </c>
      <c r="BD42" s="29" t="s">
        <v>37</v>
      </c>
      <c r="BE42" s="29" t="s">
        <v>37</v>
      </c>
      <c r="BF42" s="29" t="s">
        <v>37</v>
      </c>
      <c r="BG42" s="29" t="s">
        <v>37</v>
      </c>
      <c r="BH42" s="1" t="s">
        <v>38</v>
      </c>
      <c r="BI42" s="1" t="s">
        <v>38</v>
      </c>
      <c r="BJ42" s="1" t="s">
        <v>38</v>
      </c>
      <c r="BK42" s="29" t="s">
        <v>37</v>
      </c>
      <c r="BL42" s="29" t="s">
        <v>37</v>
      </c>
      <c r="BM42">
        <v>65</v>
      </c>
      <c r="BN42">
        <v>215</v>
      </c>
      <c r="BO42" s="1" t="s">
        <v>37</v>
      </c>
      <c r="BP42" s="1" t="s">
        <v>37</v>
      </c>
      <c r="BQ42" s="1" t="s">
        <v>37</v>
      </c>
      <c r="BR42" s="1" t="s">
        <v>37</v>
      </c>
      <c r="BS42" s="1" t="s">
        <v>37</v>
      </c>
      <c r="BT42">
        <v>0</v>
      </c>
      <c r="BU42">
        <v>70</v>
      </c>
      <c r="BV42" s="1" t="s">
        <v>38</v>
      </c>
      <c r="BW42" s="1" t="s">
        <v>38</v>
      </c>
      <c r="BX42" s="1" t="s">
        <v>38</v>
      </c>
      <c r="BY42" s="29" t="s">
        <v>37</v>
      </c>
      <c r="BZ42" s="29" t="s">
        <v>37</v>
      </c>
      <c r="CA42" s="1" t="s">
        <v>38</v>
      </c>
      <c r="CB42" s="29" t="s">
        <v>37</v>
      </c>
      <c r="CC42" s="29" t="s">
        <v>37</v>
      </c>
      <c r="CD42">
        <v>35</v>
      </c>
      <c r="CE42">
        <v>135</v>
      </c>
      <c r="CF42" s="29" t="s">
        <v>37</v>
      </c>
      <c r="CG42" s="29" t="s">
        <v>37</v>
      </c>
      <c r="CH42">
        <v>20</v>
      </c>
      <c r="CI42">
        <v>20</v>
      </c>
      <c r="CJ42" s="1" t="s">
        <v>37</v>
      </c>
      <c r="CK42" s="1" t="s">
        <v>37</v>
      </c>
      <c r="CL42">
        <v>0</v>
      </c>
      <c r="CM42">
        <v>30</v>
      </c>
      <c r="CN42" s="29" t="s">
        <v>37</v>
      </c>
      <c r="CO42" s="1" t="s">
        <v>38</v>
      </c>
      <c r="CP42" s="29" t="s">
        <v>37</v>
      </c>
      <c r="CQ42" s="2">
        <v>25</v>
      </c>
      <c r="CR42">
        <v>35</v>
      </c>
      <c r="CS42" s="1" t="s">
        <v>37</v>
      </c>
      <c r="CT42" s="2">
        <v>0</v>
      </c>
      <c r="CU42">
        <v>5</v>
      </c>
      <c r="CV42" s="1" t="s">
        <v>38</v>
      </c>
      <c r="CW42" s="29" t="s">
        <v>37</v>
      </c>
      <c r="CX42" s="29" t="s">
        <v>37</v>
      </c>
      <c r="CY42" s="1" t="s">
        <v>38</v>
      </c>
      <c r="CZ42">
        <v>15</v>
      </c>
      <c r="DA42">
        <v>50</v>
      </c>
      <c r="DB42">
        <f>G42+Q42+V42+AF42+AQ42+BA42+BM42+BT42+CD42+CH42+CL42+CQ42+CT42+CZ42</f>
        <v>230</v>
      </c>
      <c r="DC42">
        <f>H42+R42+W42+AG42+AR42+BB42+BN42+BU42+CE42+CI42+CM42+CR42+CU42+DA42</f>
        <v>1610</v>
      </c>
      <c r="DD42" s="15">
        <f t="shared" si="0"/>
        <v>0.14285714285714285</v>
      </c>
    </row>
    <row r="43" spans="1:108">
      <c r="A43" s="2" t="s">
        <v>21</v>
      </c>
      <c r="C43" s="29" t="s">
        <v>37</v>
      </c>
      <c r="D43" s="26" t="s">
        <v>37</v>
      </c>
      <c r="E43" s="29" t="s">
        <v>37</v>
      </c>
      <c r="F43" s="29" t="s">
        <v>37</v>
      </c>
      <c r="G43">
        <v>30</v>
      </c>
      <c r="H43">
        <v>30</v>
      </c>
      <c r="I43" s="1" t="s">
        <v>37</v>
      </c>
      <c r="J43" s="4" t="s">
        <v>37</v>
      </c>
      <c r="K43" s="4" t="s">
        <v>37</v>
      </c>
      <c r="L43" s="4" t="s">
        <v>37</v>
      </c>
      <c r="M43" s="4" t="s">
        <v>37</v>
      </c>
      <c r="N43" s="4" t="s">
        <v>37</v>
      </c>
      <c r="O43" s="4" t="s">
        <v>37</v>
      </c>
      <c r="P43" s="4" t="s">
        <v>37</v>
      </c>
      <c r="Q43">
        <v>0</v>
      </c>
      <c r="R43">
        <v>255</v>
      </c>
      <c r="S43" s="29" t="s">
        <v>37</v>
      </c>
      <c r="T43" s="1" t="s">
        <v>38</v>
      </c>
      <c r="U43" s="1" t="s">
        <v>38</v>
      </c>
      <c r="V43">
        <v>5</v>
      </c>
      <c r="W43">
        <v>145</v>
      </c>
      <c r="X43" s="1" t="s">
        <v>37</v>
      </c>
      <c r="Y43" s="1" t="s">
        <v>37</v>
      </c>
      <c r="Z43" s="1" t="s">
        <v>37</v>
      </c>
      <c r="AA43" s="1" t="s">
        <v>37</v>
      </c>
      <c r="AB43" s="1" t="s">
        <v>37</v>
      </c>
      <c r="AC43" s="1" t="s">
        <v>37</v>
      </c>
      <c r="AD43" s="1" t="s">
        <v>37</v>
      </c>
      <c r="AE43" s="1" t="s">
        <v>37</v>
      </c>
      <c r="AF43">
        <v>0</v>
      </c>
      <c r="AG43">
        <v>380</v>
      </c>
      <c r="AH43" s="29" t="s">
        <v>37</v>
      </c>
      <c r="AI43" s="1" t="s">
        <v>38</v>
      </c>
      <c r="AJ43" s="29" t="s">
        <v>37</v>
      </c>
      <c r="AK43" s="1" t="s">
        <v>38</v>
      </c>
      <c r="AL43" s="29" t="s">
        <v>37</v>
      </c>
      <c r="AM43" s="29" t="s">
        <v>37</v>
      </c>
      <c r="AN43" s="29" t="s">
        <v>37</v>
      </c>
      <c r="AO43" s="1" t="s">
        <v>38</v>
      </c>
      <c r="AP43" s="1" t="s">
        <v>38</v>
      </c>
      <c r="AQ43">
        <v>35</v>
      </c>
      <c r="AR43">
        <v>175</v>
      </c>
      <c r="AS43" s="1" t="s">
        <v>37</v>
      </c>
      <c r="AT43" s="1" t="s">
        <v>37</v>
      </c>
      <c r="AU43" s="1" t="s">
        <v>37</v>
      </c>
      <c r="AV43" s="1" t="s">
        <v>37</v>
      </c>
      <c r="AW43" s="1" t="s">
        <v>37</v>
      </c>
      <c r="AX43" s="1" t="s">
        <v>37</v>
      </c>
      <c r="AY43" s="1" t="s">
        <v>37</v>
      </c>
      <c r="AZ43" s="1" t="s">
        <v>37</v>
      </c>
      <c r="BA43">
        <v>0</v>
      </c>
      <c r="BB43">
        <v>65</v>
      </c>
      <c r="BC43" s="1" t="s">
        <v>38</v>
      </c>
      <c r="BD43" s="29" t="s">
        <v>37</v>
      </c>
      <c r="BE43" s="29" t="s">
        <v>37</v>
      </c>
      <c r="BF43" s="1" t="s">
        <v>38</v>
      </c>
      <c r="BG43" s="29" t="s">
        <v>37</v>
      </c>
      <c r="BH43" s="1" t="s">
        <v>38</v>
      </c>
      <c r="BI43" s="1" t="s">
        <v>38</v>
      </c>
      <c r="BJ43" s="1" t="s">
        <v>38</v>
      </c>
      <c r="BK43" s="29" t="s">
        <v>37</v>
      </c>
      <c r="BL43" s="29" t="s">
        <v>37</v>
      </c>
      <c r="BM43">
        <v>30</v>
      </c>
      <c r="BN43">
        <v>215</v>
      </c>
      <c r="BO43" s="1" t="s">
        <v>37</v>
      </c>
      <c r="BP43" s="1" t="s">
        <v>37</v>
      </c>
      <c r="BQ43" s="1" t="s">
        <v>37</v>
      </c>
      <c r="BR43" s="1" t="s">
        <v>37</v>
      </c>
      <c r="BS43" s="1" t="s">
        <v>37</v>
      </c>
      <c r="BT43">
        <v>0</v>
      </c>
      <c r="BU43">
        <v>70</v>
      </c>
      <c r="BV43" s="1" t="s">
        <v>38</v>
      </c>
      <c r="BW43" s="1" t="s">
        <v>38</v>
      </c>
      <c r="BX43" s="1" t="s">
        <v>38</v>
      </c>
      <c r="BY43" s="29" t="s">
        <v>37</v>
      </c>
      <c r="BZ43" s="29" t="s">
        <v>37</v>
      </c>
      <c r="CA43" s="1" t="s">
        <v>38</v>
      </c>
      <c r="CB43" s="29" t="s">
        <v>37</v>
      </c>
      <c r="CC43" s="29" t="s">
        <v>37</v>
      </c>
      <c r="CD43">
        <v>35</v>
      </c>
      <c r="CE43">
        <v>135</v>
      </c>
      <c r="CF43" s="29" t="s">
        <v>37</v>
      </c>
      <c r="CG43" s="29" t="s">
        <v>37</v>
      </c>
      <c r="CH43">
        <v>20</v>
      </c>
      <c r="CI43">
        <v>20</v>
      </c>
      <c r="CJ43" s="1" t="s">
        <v>37</v>
      </c>
      <c r="CK43" s="1" t="s">
        <v>37</v>
      </c>
      <c r="CL43">
        <v>0</v>
      </c>
      <c r="CM43">
        <v>30</v>
      </c>
      <c r="CN43" s="29" t="s">
        <v>37</v>
      </c>
      <c r="CO43" s="1" t="s">
        <v>38</v>
      </c>
      <c r="CP43" s="29" t="s">
        <v>37</v>
      </c>
      <c r="CQ43" s="2">
        <v>25</v>
      </c>
      <c r="CR43">
        <v>35</v>
      </c>
      <c r="CS43" s="1" t="s">
        <v>37</v>
      </c>
      <c r="CT43" s="2">
        <v>0</v>
      </c>
      <c r="CU43">
        <v>5</v>
      </c>
      <c r="CV43" s="29" t="s">
        <v>37</v>
      </c>
      <c r="CW43" s="29" t="s">
        <v>37</v>
      </c>
      <c r="CX43" s="29" t="s">
        <v>37</v>
      </c>
      <c r="CY43" s="1" t="s">
        <v>38</v>
      </c>
      <c r="CZ43">
        <v>20</v>
      </c>
      <c r="DA43">
        <v>50</v>
      </c>
      <c r="DB43">
        <f>G43+Q43+V43+AF43+AQ43+BA43+BM43+BT43+CD43+CH43+CL43+CQ43+CT43+CZ43</f>
        <v>200</v>
      </c>
      <c r="DC43">
        <f>H43+R43+W43+AG43+AR43+BB43+BN43+BU43+CE43+CI43+CM43+CR43+CU43+DA43</f>
        <v>1610</v>
      </c>
      <c r="DD43" s="15">
        <f t="shared" si="0"/>
        <v>0.12422360248447205</v>
      </c>
    </row>
    <row r="44" spans="1:108">
      <c r="A44" s="2" t="s">
        <v>116</v>
      </c>
      <c r="C44" s="29" t="s">
        <v>37</v>
      </c>
      <c r="D44" s="4" t="s">
        <v>38</v>
      </c>
      <c r="E44" s="29" t="s">
        <v>37</v>
      </c>
      <c r="F44" s="29" t="s">
        <v>37</v>
      </c>
      <c r="G44">
        <v>15</v>
      </c>
      <c r="H44">
        <v>30</v>
      </c>
      <c r="I44" s="1" t="s">
        <v>37</v>
      </c>
      <c r="J44" s="26" t="s">
        <v>38</v>
      </c>
      <c r="K44" s="26" t="s">
        <v>38</v>
      </c>
      <c r="L44" s="26" t="s">
        <v>38</v>
      </c>
      <c r="M44" s="26" t="s">
        <v>38</v>
      </c>
      <c r="N44" s="4" t="s">
        <v>37</v>
      </c>
      <c r="O44" s="26" t="s">
        <v>38</v>
      </c>
      <c r="P44" s="26" t="s">
        <v>38</v>
      </c>
      <c r="Q44">
        <v>225</v>
      </c>
      <c r="R44">
        <v>255</v>
      </c>
      <c r="S44" s="29" t="s">
        <v>37</v>
      </c>
      <c r="T44" s="29" t="s">
        <v>37</v>
      </c>
      <c r="U44" s="29" t="s">
        <v>37</v>
      </c>
      <c r="V44">
        <v>145</v>
      </c>
      <c r="W44">
        <v>145</v>
      </c>
      <c r="X44" s="29" t="s">
        <v>38</v>
      </c>
      <c r="Y44" s="29" t="s">
        <v>38</v>
      </c>
      <c r="Z44" s="29" t="s">
        <v>38</v>
      </c>
      <c r="AA44" s="29" t="s">
        <v>38</v>
      </c>
      <c r="AB44" s="29" t="s">
        <v>38</v>
      </c>
      <c r="AC44" s="29" t="s">
        <v>38</v>
      </c>
      <c r="AD44" s="29" t="s">
        <v>38</v>
      </c>
      <c r="AE44" s="29" t="s">
        <v>38</v>
      </c>
      <c r="AF44">
        <v>380</v>
      </c>
      <c r="AG44">
        <v>380</v>
      </c>
      <c r="AH44" s="29" t="s">
        <v>37</v>
      </c>
      <c r="AI44" s="29" t="s">
        <v>37</v>
      </c>
      <c r="AJ44" s="29" t="s">
        <v>37</v>
      </c>
      <c r="AK44" s="29" t="s">
        <v>37</v>
      </c>
      <c r="AL44" s="29" t="s">
        <v>37</v>
      </c>
      <c r="AM44" s="29" t="s">
        <v>37</v>
      </c>
      <c r="AN44" s="29" t="s">
        <v>37</v>
      </c>
      <c r="AO44" s="29" t="s">
        <v>37</v>
      </c>
      <c r="AP44" s="29" t="s">
        <v>37</v>
      </c>
      <c r="AQ44">
        <v>175</v>
      </c>
      <c r="AR44">
        <v>175</v>
      </c>
      <c r="AS44" s="29" t="s">
        <v>38</v>
      </c>
      <c r="AT44" s="29" t="s">
        <v>38</v>
      </c>
      <c r="AU44" s="29" t="s">
        <v>38</v>
      </c>
      <c r="AV44" s="29" t="s">
        <v>38</v>
      </c>
      <c r="AW44" s="29" t="s">
        <v>38</v>
      </c>
      <c r="AX44" s="1" t="s">
        <v>37</v>
      </c>
      <c r="AY44" s="1" t="s">
        <v>37</v>
      </c>
      <c r="AZ44" s="1" t="s">
        <v>37</v>
      </c>
      <c r="BA44">
        <v>45</v>
      </c>
      <c r="BB44">
        <v>65</v>
      </c>
      <c r="BC44" s="29" t="s">
        <v>37</v>
      </c>
      <c r="BD44" s="29" t="s">
        <v>37</v>
      </c>
      <c r="BE44" s="29" t="s">
        <v>37</v>
      </c>
      <c r="BF44" s="29" t="s">
        <v>37</v>
      </c>
      <c r="BG44" s="29" t="s">
        <v>37</v>
      </c>
      <c r="BH44" s="29" t="s">
        <v>37</v>
      </c>
      <c r="BI44" s="29" t="s">
        <v>37</v>
      </c>
      <c r="BJ44" s="29" t="s">
        <v>37</v>
      </c>
      <c r="BK44" s="29" t="s">
        <v>37</v>
      </c>
      <c r="BL44" s="29" t="s">
        <v>37</v>
      </c>
      <c r="BM44">
        <v>215</v>
      </c>
      <c r="BN44">
        <v>215</v>
      </c>
      <c r="BO44" s="1" t="s">
        <v>37</v>
      </c>
      <c r="BP44" s="29" t="s">
        <v>38</v>
      </c>
      <c r="BQ44" s="29" t="s">
        <v>38</v>
      </c>
      <c r="BR44" s="29" t="s">
        <v>38</v>
      </c>
      <c r="BS44" s="29" t="s">
        <v>38</v>
      </c>
      <c r="BT44">
        <v>65</v>
      </c>
      <c r="BU44">
        <v>70</v>
      </c>
      <c r="BV44" s="29" t="s">
        <v>37</v>
      </c>
      <c r="BW44" s="29" t="s">
        <v>37</v>
      </c>
      <c r="BX44" s="29" t="s">
        <v>37</v>
      </c>
      <c r="BY44" s="29" t="s">
        <v>37</v>
      </c>
      <c r="BZ44" s="29" t="s">
        <v>37</v>
      </c>
      <c r="CA44" s="29" t="s">
        <v>37</v>
      </c>
      <c r="CB44" s="29" t="s">
        <v>37</v>
      </c>
      <c r="CC44" s="29" t="s">
        <v>37</v>
      </c>
      <c r="CD44">
        <v>135</v>
      </c>
      <c r="CE44">
        <v>135</v>
      </c>
      <c r="CF44" s="29" t="s">
        <v>37</v>
      </c>
      <c r="CG44" s="1" t="s">
        <v>38</v>
      </c>
      <c r="CH44">
        <v>10</v>
      </c>
      <c r="CI44">
        <v>20</v>
      </c>
      <c r="CJ44" s="1" t="s">
        <v>37</v>
      </c>
      <c r="CK44" s="29" t="s">
        <v>38</v>
      </c>
      <c r="CL44">
        <v>5</v>
      </c>
      <c r="CM44">
        <v>30</v>
      </c>
      <c r="CN44" s="29" t="s">
        <v>37</v>
      </c>
      <c r="CO44" s="29" t="s">
        <v>37</v>
      </c>
      <c r="CP44" s="29" t="s">
        <v>37</v>
      </c>
      <c r="CQ44" s="2">
        <v>35</v>
      </c>
      <c r="CR44">
        <v>35</v>
      </c>
      <c r="CS44" s="1" t="s">
        <v>37</v>
      </c>
      <c r="CT44" s="2">
        <v>0</v>
      </c>
      <c r="CU44">
        <v>5</v>
      </c>
      <c r="CV44" s="29" t="s">
        <v>37</v>
      </c>
      <c r="CW44" s="29" t="s">
        <v>37</v>
      </c>
      <c r="CX44" s="29" t="s">
        <v>37</v>
      </c>
      <c r="CY44" s="29" t="s">
        <v>37</v>
      </c>
      <c r="CZ44">
        <v>50</v>
      </c>
      <c r="DA44">
        <v>50</v>
      </c>
      <c r="DB44">
        <f>G44+Q44+V44+AF44+AQ44+BA44+BM44+BT44+CD44+CH44+CL44+CQ44+CT44+CZ44</f>
        <v>1500</v>
      </c>
      <c r="DC44">
        <f>H44+R44+W44+AG44+AR44+BB44+BN44+BU44+CE44+CI44+CM44+CR44+CU44+DA44</f>
        <v>1610</v>
      </c>
      <c r="DD44" s="15">
        <f t="shared" si="0"/>
        <v>0.93167701863354035</v>
      </c>
    </row>
    <row r="45" spans="1:108">
      <c r="A45" s="2" t="s">
        <v>117</v>
      </c>
      <c r="C45" s="29" t="s">
        <v>37</v>
      </c>
      <c r="D45" s="4" t="s">
        <v>38</v>
      </c>
      <c r="E45" s="29" t="s">
        <v>37</v>
      </c>
      <c r="F45" s="29" t="s">
        <v>37</v>
      </c>
      <c r="G45">
        <v>15</v>
      </c>
      <c r="H45">
        <v>30</v>
      </c>
      <c r="I45" s="1" t="s">
        <v>37</v>
      </c>
      <c r="J45" s="4" t="s">
        <v>37</v>
      </c>
      <c r="K45" s="4" t="s">
        <v>37</v>
      </c>
      <c r="L45" s="4" t="s">
        <v>37</v>
      </c>
      <c r="M45" s="26" t="s">
        <v>38</v>
      </c>
      <c r="N45" s="4" t="s">
        <v>37</v>
      </c>
      <c r="O45" s="4" t="s">
        <v>37</v>
      </c>
      <c r="P45" s="4" t="s">
        <v>37</v>
      </c>
      <c r="Q45">
        <v>5</v>
      </c>
      <c r="R45">
        <v>255</v>
      </c>
      <c r="S45" s="29" t="s">
        <v>37</v>
      </c>
      <c r="T45" s="29" t="s">
        <v>37</v>
      </c>
      <c r="U45" s="29" t="s">
        <v>37</v>
      </c>
      <c r="V45">
        <v>145</v>
      </c>
      <c r="W45">
        <v>145</v>
      </c>
      <c r="X45" s="1" t="s">
        <v>37</v>
      </c>
      <c r="Y45" s="29" t="s">
        <v>38</v>
      </c>
      <c r="Z45" s="1" t="s">
        <v>37</v>
      </c>
      <c r="AA45" s="1" t="s">
        <v>37</v>
      </c>
      <c r="AB45" s="1" t="s">
        <v>37</v>
      </c>
      <c r="AC45" s="1" t="s">
        <v>37</v>
      </c>
      <c r="AD45" s="1" t="s">
        <v>37</v>
      </c>
      <c r="AE45" s="29" t="s">
        <v>38</v>
      </c>
      <c r="AF45">
        <v>115</v>
      </c>
      <c r="AG45">
        <v>380</v>
      </c>
      <c r="AH45" s="29" t="s">
        <v>37</v>
      </c>
      <c r="AI45" s="29" t="s">
        <v>37</v>
      </c>
      <c r="AJ45" s="29" t="s">
        <v>37</v>
      </c>
      <c r="AK45" s="1" t="s">
        <v>38</v>
      </c>
      <c r="AL45" s="29" t="s">
        <v>37</v>
      </c>
      <c r="AM45" s="29" t="s">
        <v>37</v>
      </c>
      <c r="AN45" s="29" t="s">
        <v>37</v>
      </c>
      <c r="AO45" s="29" t="s">
        <v>37</v>
      </c>
      <c r="AP45" s="1" t="s">
        <v>38</v>
      </c>
      <c r="AQ45">
        <v>130</v>
      </c>
      <c r="AR45">
        <v>175</v>
      </c>
      <c r="AS45" s="1" t="s">
        <v>37</v>
      </c>
      <c r="AT45" s="1" t="s">
        <v>37</v>
      </c>
      <c r="AU45" s="1" t="s">
        <v>37</v>
      </c>
      <c r="AV45" s="1" t="s">
        <v>37</v>
      </c>
      <c r="AW45" s="1" t="s">
        <v>37</v>
      </c>
      <c r="AX45" s="1" t="s">
        <v>37</v>
      </c>
      <c r="AY45" s="1" t="s">
        <v>37</v>
      </c>
      <c r="AZ45" s="1" t="s">
        <v>37</v>
      </c>
      <c r="BA45">
        <v>0</v>
      </c>
      <c r="BB45">
        <v>65</v>
      </c>
      <c r="BC45" s="29" t="s">
        <v>37</v>
      </c>
      <c r="BD45" s="29" t="s">
        <v>37</v>
      </c>
      <c r="BE45" s="29" t="s">
        <v>37</v>
      </c>
      <c r="BF45" s="29" t="s">
        <v>37</v>
      </c>
      <c r="BG45" s="29" t="s">
        <v>37</v>
      </c>
      <c r="BH45" s="29" t="s">
        <v>37</v>
      </c>
      <c r="BI45" s="29" t="s">
        <v>37</v>
      </c>
      <c r="BJ45" s="29" t="s">
        <v>37</v>
      </c>
      <c r="BK45" s="29" t="s">
        <v>37</v>
      </c>
      <c r="BL45" s="29" t="s">
        <v>37</v>
      </c>
      <c r="BM45">
        <v>215</v>
      </c>
      <c r="BN45">
        <v>215</v>
      </c>
      <c r="BO45" s="1" t="s">
        <v>37</v>
      </c>
      <c r="BP45" s="1" t="s">
        <v>37</v>
      </c>
      <c r="BQ45" s="1" t="s">
        <v>37</v>
      </c>
      <c r="BR45" s="1" t="s">
        <v>37</v>
      </c>
      <c r="BS45" s="1" t="s">
        <v>37</v>
      </c>
      <c r="BT45">
        <v>0</v>
      </c>
      <c r="BU45">
        <v>70</v>
      </c>
      <c r="BV45" s="1" t="s">
        <v>38</v>
      </c>
      <c r="BW45" s="29" t="s">
        <v>37</v>
      </c>
      <c r="BX45" s="29" t="s">
        <v>37</v>
      </c>
      <c r="BY45" s="1" t="s">
        <v>38</v>
      </c>
      <c r="BZ45" s="29" t="s">
        <v>37</v>
      </c>
      <c r="CA45" s="29" t="s">
        <v>37</v>
      </c>
      <c r="CB45" s="29" t="s">
        <v>37</v>
      </c>
      <c r="CC45" s="29" t="s">
        <v>37</v>
      </c>
      <c r="CD45">
        <v>95</v>
      </c>
      <c r="CE45">
        <v>135</v>
      </c>
      <c r="CF45" s="29" t="s">
        <v>37</v>
      </c>
      <c r="CG45" s="29" t="s">
        <v>37</v>
      </c>
      <c r="CH45">
        <v>20</v>
      </c>
      <c r="CI45">
        <v>20</v>
      </c>
      <c r="CJ45" s="1" t="s">
        <v>37</v>
      </c>
      <c r="CK45" s="1" t="s">
        <v>37</v>
      </c>
      <c r="CL45">
        <v>0</v>
      </c>
      <c r="CM45">
        <v>30</v>
      </c>
      <c r="CN45" s="29" t="s">
        <v>37</v>
      </c>
      <c r="CO45" s="29" t="s">
        <v>37</v>
      </c>
      <c r="CP45" s="1" t="s">
        <v>38</v>
      </c>
      <c r="CQ45" s="2">
        <v>15</v>
      </c>
      <c r="CR45">
        <v>35</v>
      </c>
      <c r="CS45" s="1" t="s">
        <v>37</v>
      </c>
      <c r="CT45" s="2">
        <v>0</v>
      </c>
      <c r="CU45">
        <v>5</v>
      </c>
      <c r="CV45" s="29" t="s">
        <v>37</v>
      </c>
      <c r="CW45" s="29" t="s">
        <v>37</v>
      </c>
      <c r="CX45" s="29" t="s">
        <v>37</v>
      </c>
      <c r="CY45" s="29" t="s">
        <v>37</v>
      </c>
      <c r="CZ45">
        <v>50</v>
      </c>
      <c r="DA45">
        <v>50</v>
      </c>
      <c r="DB45">
        <f>G45+Q45+V45+AF45+AQ45+BA45+BM45+BT45+CD45+CH45+CL45+CQ45+CT45+CZ45</f>
        <v>805</v>
      </c>
      <c r="DC45">
        <f>H45+R45+W45+AG45+AR45+BB45+BN45+BU45+CE45+CI45+CM45+CR45+CU45+DA45</f>
        <v>1610</v>
      </c>
      <c r="DD45" s="15">
        <f t="shared" si="0"/>
        <v>0.5</v>
      </c>
    </row>
    <row r="46" spans="1:108">
      <c r="A46" s="2" t="s">
        <v>22</v>
      </c>
      <c r="C46" s="29" t="s">
        <v>37</v>
      </c>
      <c r="D46" s="4" t="s">
        <v>38</v>
      </c>
      <c r="E46" s="29" t="s">
        <v>37</v>
      </c>
      <c r="F46" s="29" t="s">
        <v>37</v>
      </c>
      <c r="G46">
        <v>15</v>
      </c>
      <c r="H46">
        <v>30</v>
      </c>
      <c r="I46" s="1" t="s">
        <v>37</v>
      </c>
      <c r="J46" s="4" t="s">
        <v>37</v>
      </c>
      <c r="K46" s="26" t="s">
        <v>38</v>
      </c>
      <c r="L46" s="26" t="s">
        <v>38</v>
      </c>
      <c r="M46" s="26" t="s">
        <v>38</v>
      </c>
      <c r="N46" s="4" t="s">
        <v>37</v>
      </c>
      <c r="O46" s="26" t="s">
        <v>38</v>
      </c>
      <c r="P46" s="4" t="s">
        <v>37</v>
      </c>
      <c r="Q46">
        <v>155</v>
      </c>
      <c r="R46">
        <v>255</v>
      </c>
      <c r="S46" s="29" t="s">
        <v>37</v>
      </c>
      <c r="T46" s="29" t="s">
        <v>37</v>
      </c>
      <c r="U46" s="29" t="s">
        <v>37</v>
      </c>
      <c r="V46">
        <v>145</v>
      </c>
      <c r="W46">
        <v>145</v>
      </c>
      <c r="X46" s="1" t="s">
        <v>37</v>
      </c>
      <c r="Y46" s="29" t="s">
        <v>38</v>
      </c>
      <c r="Z46" s="29" t="s">
        <v>38</v>
      </c>
      <c r="AA46" s="29" t="s">
        <v>38</v>
      </c>
      <c r="AB46" s="29" t="s">
        <v>38</v>
      </c>
      <c r="AC46" s="29" t="s">
        <v>38</v>
      </c>
      <c r="AD46" s="29" t="s">
        <v>38</v>
      </c>
      <c r="AE46" s="29" t="s">
        <v>38</v>
      </c>
      <c r="AF46">
        <v>370</v>
      </c>
      <c r="AG46">
        <v>380</v>
      </c>
      <c r="AH46" s="29" t="s">
        <v>37</v>
      </c>
      <c r="AI46" s="29" t="s">
        <v>37</v>
      </c>
      <c r="AJ46" s="3" t="s">
        <v>39</v>
      </c>
      <c r="AK46" s="29" t="s">
        <v>37</v>
      </c>
      <c r="AL46" s="29" t="s">
        <v>37</v>
      </c>
      <c r="AM46" s="29" t="s">
        <v>37</v>
      </c>
      <c r="AN46" s="29" t="s">
        <v>37</v>
      </c>
      <c r="AO46" s="29" t="s">
        <v>37</v>
      </c>
      <c r="AP46" s="29" t="s">
        <v>37</v>
      </c>
      <c r="AQ46">
        <v>170</v>
      </c>
      <c r="AR46">
        <v>170</v>
      </c>
      <c r="AS46" s="29" t="s">
        <v>38</v>
      </c>
      <c r="AT46" s="29" t="s">
        <v>38</v>
      </c>
      <c r="AU46" s="1" t="s">
        <v>37</v>
      </c>
      <c r="AV46" s="1" t="s">
        <v>37</v>
      </c>
      <c r="AW46" s="1" t="s">
        <v>37</v>
      </c>
      <c r="AX46" s="1" t="s">
        <v>37</v>
      </c>
      <c r="AY46" s="1" t="s">
        <v>37</v>
      </c>
      <c r="AZ46" s="1" t="s">
        <v>37</v>
      </c>
      <c r="BA46">
        <v>15</v>
      </c>
      <c r="BB46">
        <v>65</v>
      </c>
      <c r="BC46" s="29" t="s">
        <v>37</v>
      </c>
      <c r="BD46" s="29" t="s">
        <v>37</v>
      </c>
      <c r="BE46" s="29" t="s">
        <v>37</v>
      </c>
      <c r="BF46" s="29" t="s">
        <v>37</v>
      </c>
      <c r="BG46" s="29" t="s">
        <v>37</v>
      </c>
      <c r="BH46" s="29" t="s">
        <v>37</v>
      </c>
      <c r="BI46" s="29" t="s">
        <v>37</v>
      </c>
      <c r="BJ46" s="29" t="s">
        <v>37</v>
      </c>
      <c r="BK46" s="29" t="s">
        <v>37</v>
      </c>
      <c r="BL46" s="29" t="s">
        <v>37</v>
      </c>
      <c r="BM46">
        <v>215</v>
      </c>
      <c r="BN46">
        <v>215</v>
      </c>
      <c r="BO46" s="29" t="s">
        <v>38</v>
      </c>
      <c r="BP46" s="1" t="s">
        <v>37</v>
      </c>
      <c r="BQ46" s="29" t="s">
        <v>38</v>
      </c>
      <c r="BR46" s="29" t="s">
        <v>38</v>
      </c>
      <c r="BS46" s="1" t="s">
        <v>37</v>
      </c>
      <c r="BT46">
        <v>60</v>
      </c>
      <c r="BU46">
        <v>70</v>
      </c>
      <c r="BV46" s="29" t="s">
        <v>37</v>
      </c>
      <c r="BW46" s="29" t="s">
        <v>37</v>
      </c>
      <c r="BX46" s="29" t="s">
        <v>37</v>
      </c>
      <c r="BY46" s="29" t="s">
        <v>37</v>
      </c>
      <c r="BZ46" s="29" t="s">
        <v>37</v>
      </c>
      <c r="CA46" s="29" t="s">
        <v>37</v>
      </c>
      <c r="CB46" s="3" t="s">
        <v>39</v>
      </c>
      <c r="CC46" s="29" t="s">
        <v>37</v>
      </c>
      <c r="CD46">
        <v>120</v>
      </c>
      <c r="CE46">
        <v>120</v>
      </c>
      <c r="CF46" s="29" t="s">
        <v>37</v>
      </c>
      <c r="CG46" s="29" t="s">
        <v>37</v>
      </c>
      <c r="CH46">
        <v>20</v>
      </c>
      <c r="CI46">
        <v>20</v>
      </c>
      <c r="CJ46" s="1" t="s">
        <v>37</v>
      </c>
      <c r="CK46" s="1" t="s">
        <v>37</v>
      </c>
      <c r="CL46">
        <v>0</v>
      </c>
      <c r="CM46">
        <v>30</v>
      </c>
      <c r="CN46" s="29" t="s">
        <v>37</v>
      </c>
      <c r="CO46" s="29" t="s">
        <v>37</v>
      </c>
      <c r="CP46" s="29" t="s">
        <v>37</v>
      </c>
      <c r="CQ46" s="2">
        <v>35</v>
      </c>
      <c r="CR46">
        <v>35</v>
      </c>
      <c r="CS46" s="1" t="s">
        <v>37</v>
      </c>
      <c r="CT46" s="2">
        <v>0</v>
      </c>
      <c r="CU46">
        <v>5</v>
      </c>
      <c r="CV46" s="29" t="s">
        <v>37</v>
      </c>
      <c r="CW46" s="29" t="s">
        <v>37</v>
      </c>
      <c r="CX46" s="29" t="s">
        <v>37</v>
      </c>
      <c r="CY46" s="29" t="s">
        <v>37</v>
      </c>
      <c r="CZ46">
        <v>50</v>
      </c>
      <c r="DA46">
        <v>50</v>
      </c>
      <c r="DB46">
        <f>G46+Q46+V46+AF46+AQ46+BA46+BM46+BT46+CD46+CH46+CL46+CQ46+CT46+CZ46</f>
        <v>1370</v>
      </c>
      <c r="DC46">
        <f>H46+R46+W46+AG46+AR46+BB46+BN46+BU46+CE46+CI46+CM46+CR46+CU46+DA46</f>
        <v>1590</v>
      </c>
      <c r="DD46" s="15">
        <f t="shared" si="0"/>
        <v>0.86163522012578619</v>
      </c>
    </row>
    <row r="47" spans="1:108">
      <c r="A47" s="2" t="s">
        <v>23</v>
      </c>
      <c r="C47" s="29" t="s">
        <v>37</v>
      </c>
      <c r="D47" s="26" t="s">
        <v>37</v>
      </c>
      <c r="E47" s="3" t="s">
        <v>39</v>
      </c>
      <c r="F47" s="29" t="s">
        <v>37</v>
      </c>
      <c r="G47">
        <v>25</v>
      </c>
      <c r="H47">
        <v>25</v>
      </c>
      <c r="I47" s="1" t="s">
        <v>37</v>
      </c>
      <c r="J47" s="4" t="s">
        <v>37</v>
      </c>
      <c r="K47" s="4" t="s">
        <v>37</v>
      </c>
      <c r="L47" s="4" t="s">
        <v>37</v>
      </c>
      <c r="M47" s="4" t="s">
        <v>37</v>
      </c>
      <c r="N47" s="4" t="s">
        <v>37</v>
      </c>
      <c r="O47" s="4" t="s">
        <v>37</v>
      </c>
      <c r="P47" s="4" t="s">
        <v>37</v>
      </c>
      <c r="Q47">
        <v>0</v>
      </c>
      <c r="R47">
        <v>255</v>
      </c>
      <c r="S47" s="29" t="s">
        <v>37</v>
      </c>
      <c r="T47" s="1" t="s">
        <v>38</v>
      </c>
      <c r="U47" s="3" t="s">
        <v>39</v>
      </c>
      <c r="V47">
        <v>5</v>
      </c>
      <c r="W47">
        <v>105</v>
      </c>
      <c r="X47" s="1" t="s">
        <v>37</v>
      </c>
      <c r="Y47" s="1" t="s">
        <v>37</v>
      </c>
      <c r="Z47" s="1" t="s">
        <v>37</v>
      </c>
      <c r="AA47" s="1" t="s">
        <v>37</v>
      </c>
      <c r="AB47" s="1" t="s">
        <v>37</v>
      </c>
      <c r="AC47" s="1" t="s">
        <v>37</v>
      </c>
      <c r="AD47" s="1" t="s">
        <v>37</v>
      </c>
      <c r="AE47" s="1" t="s">
        <v>37</v>
      </c>
      <c r="AF47">
        <v>0</v>
      </c>
      <c r="AG47">
        <v>380</v>
      </c>
      <c r="AH47" s="29" t="s">
        <v>37</v>
      </c>
      <c r="AI47" s="29" t="s">
        <v>37</v>
      </c>
      <c r="AJ47" s="3" t="s">
        <v>39</v>
      </c>
      <c r="AK47" s="29" t="s">
        <v>37</v>
      </c>
      <c r="AL47" s="29" t="s">
        <v>37</v>
      </c>
      <c r="AM47" s="29" t="s">
        <v>37</v>
      </c>
      <c r="AN47" s="29" t="s">
        <v>37</v>
      </c>
      <c r="AO47" s="29" t="s">
        <v>37</v>
      </c>
      <c r="AP47" s="29" t="s">
        <v>37</v>
      </c>
      <c r="AQ47">
        <v>170</v>
      </c>
      <c r="AR47">
        <v>170</v>
      </c>
      <c r="AS47" s="1" t="s">
        <v>37</v>
      </c>
      <c r="AT47" s="1" t="s">
        <v>37</v>
      </c>
      <c r="AU47" s="1" t="s">
        <v>37</v>
      </c>
      <c r="AV47" s="1" t="s">
        <v>37</v>
      </c>
      <c r="AW47" s="1" t="s">
        <v>37</v>
      </c>
      <c r="AX47" s="1" t="s">
        <v>37</v>
      </c>
      <c r="AY47" s="1" t="s">
        <v>37</v>
      </c>
      <c r="AZ47" s="1" t="s">
        <v>37</v>
      </c>
      <c r="BA47">
        <v>0</v>
      </c>
      <c r="BB47">
        <v>65</v>
      </c>
      <c r="BC47" s="29" t="s">
        <v>37</v>
      </c>
      <c r="BD47" s="29" t="s">
        <v>37</v>
      </c>
      <c r="BE47" s="3" t="s">
        <v>39</v>
      </c>
      <c r="BF47" s="29" t="s">
        <v>37</v>
      </c>
      <c r="BG47" s="29" t="s">
        <v>37</v>
      </c>
      <c r="BH47" s="29" t="s">
        <v>37</v>
      </c>
      <c r="BI47" s="29" t="s">
        <v>37</v>
      </c>
      <c r="BJ47" s="29" t="s">
        <v>37</v>
      </c>
      <c r="BK47" s="29" t="s">
        <v>37</v>
      </c>
      <c r="BL47" s="29" t="s">
        <v>37</v>
      </c>
      <c r="BM47">
        <v>210</v>
      </c>
      <c r="BN47">
        <v>210</v>
      </c>
      <c r="BO47" s="29" t="s">
        <v>38</v>
      </c>
      <c r="BP47" s="1" t="s">
        <v>37</v>
      </c>
      <c r="BQ47" s="1" t="s">
        <v>37</v>
      </c>
      <c r="BR47" s="1" t="s">
        <v>37</v>
      </c>
      <c r="BS47" s="1" t="s">
        <v>37</v>
      </c>
      <c r="BT47">
        <v>5</v>
      </c>
      <c r="BU47">
        <v>70</v>
      </c>
      <c r="BV47" s="29" t="s">
        <v>37</v>
      </c>
      <c r="BW47" s="29" t="s">
        <v>37</v>
      </c>
      <c r="BX47" s="29" t="s">
        <v>37</v>
      </c>
      <c r="BY47" s="29" t="s">
        <v>37</v>
      </c>
      <c r="BZ47" s="29" t="s">
        <v>37</v>
      </c>
      <c r="CA47" s="29" t="s">
        <v>37</v>
      </c>
      <c r="CB47" s="29" t="s">
        <v>37</v>
      </c>
      <c r="CC47" s="29" t="s">
        <v>37</v>
      </c>
      <c r="CD47">
        <v>135</v>
      </c>
      <c r="CE47">
        <v>135</v>
      </c>
      <c r="CF47" s="29" t="s">
        <v>37</v>
      </c>
      <c r="CG47" s="29" t="s">
        <v>37</v>
      </c>
      <c r="CH47">
        <v>20</v>
      </c>
      <c r="CI47">
        <v>20</v>
      </c>
      <c r="CJ47" s="1" t="s">
        <v>37</v>
      </c>
      <c r="CK47" s="1" t="s">
        <v>37</v>
      </c>
      <c r="CL47">
        <v>0</v>
      </c>
      <c r="CM47">
        <v>30</v>
      </c>
      <c r="CN47" s="29" t="s">
        <v>37</v>
      </c>
      <c r="CO47" s="29" t="s">
        <v>37</v>
      </c>
      <c r="CP47" s="29" t="s">
        <v>37</v>
      </c>
      <c r="CQ47" s="2">
        <v>35</v>
      </c>
      <c r="CR47">
        <v>35</v>
      </c>
      <c r="CS47" s="1" t="s">
        <v>37</v>
      </c>
      <c r="CT47" s="2">
        <v>0</v>
      </c>
      <c r="CU47">
        <v>5</v>
      </c>
      <c r="CV47" s="29" t="s">
        <v>37</v>
      </c>
      <c r="CW47" s="29" t="s">
        <v>37</v>
      </c>
      <c r="CX47" s="29" t="s">
        <v>37</v>
      </c>
      <c r="CY47" s="29" t="s">
        <v>37</v>
      </c>
      <c r="CZ47">
        <v>50</v>
      </c>
      <c r="DA47">
        <v>50</v>
      </c>
      <c r="DB47">
        <f>G47+Q47+V47+AF47+AQ47+BA47+BM47+BT47+CD47+CH47+CL47+CQ47+CT47+CZ47</f>
        <v>655</v>
      </c>
      <c r="DC47">
        <f>H47+R47+W47+AG47+AR47+BB47+BN47+BU47+CE47+CI47+CM47+CR47+CU47+DA47</f>
        <v>1555</v>
      </c>
      <c r="DD47" s="15">
        <f t="shared" si="0"/>
        <v>0.4212218649517685</v>
      </c>
    </row>
    <row r="50" spans="79:79">
      <c r="CA50" s="5"/>
    </row>
  </sheetData>
  <mergeCells count="13">
    <mergeCell ref="AH1:AP1"/>
    <mergeCell ref="C1:F1"/>
    <mergeCell ref="I1:P1"/>
    <mergeCell ref="S1:U1"/>
    <mergeCell ref="X1:AE1"/>
    <mergeCell ref="CJ1:CK1"/>
    <mergeCell ref="CN1:CP1"/>
    <mergeCell ref="CV1:CY1"/>
    <mergeCell ref="BV1:CC1"/>
    <mergeCell ref="AS1:AZ1"/>
    <mergeCell ref="BC1:BL1"/>
    <mergeCell ref="BO1:BS1"/>
    <mergeCell ref="CF1:CG1"/>
  </mergeCells>
  <hyperlinks>
    <hyperlink ref="T2" r:id="rId1"/>
    <hyperlink ref="AB2" r:id="rId2"/>
  </hyperlinks>
  <pageMargins left="0.75" right="0.75" top="1" bottom="1" header="0.5" footer="0.5"/>
  <pageSetup scale="75"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B27"/>
  <sheetViews>
    <sheetView zoomScale="75" zoomScaleNormal="75" workbookViewId="0">
      <pane xSplit="1" ySplit="4" topLeftCell="CN5" activePane="bottomRight" state="frozen"/>
      <selection pane="topRight" activeCell="B1" sqref="B1"/>
      <selection pane="bottomLeft" activeCell="A5" sqref="A5"/>
      <selection pane="bottomRight" activeCell="DB21" sqref="DB21"/>
    </sheetView>
  </sheetViews>
  <sheetFormatPr defaultColWidth="11" defaultRowHeight="15.75"/>
  <cols>
    <col min="1" max="1" width="20.5" style="2" customWidth="1"/>
    <col min="2" max="2" width="3.625" customWidth="1"/>
    <col min="3" max="4" width="10.875" style="2"/>
    <col min="6" max="6" width="13.625" customWidth="1"/>
    <col min="7" max="7" width="10.125" style="15" customWidth="1"/>
    <col min="18" max="18" width="12" customWidth="1"/>
    <col min="80" max="80" width="14.75" customWidth="1"/>
    <col min="100" max="100" width="17.75" customWidth="1"/>
    <col min="104" max="104" width="14.125" bestFit="1" customWidth="1"/>
    <col min="105" max="105" width="15.125" bestFit="1" customWidth="1"/>
    <col min="106" max="106" width="12.5" bestFit="1" customWidth="1"/>
  </cols>
  <sheetData>
    <row r="1" spans="1:106" s="8" customFormat="1" ht="37.5">
      <c r="A1" s="9" t="s">
        <v>40</v>
      </c>
      <c r="C1" s="73" t="s">
        <v>63</v>
      </c>
      <c r="D1" s="73"/>
      <c r="E1" s="40"/>
      <c r="F1" s="41"/>
      <c r="G1" s="80" t="s">
        <v>135</v>
      </c>
      <c r="H1" s="81"/>
      <c r="I1" s="81"/>
      <c r="J1" s="81"/>
      <c r="K1" s="81"/>
      <c r="L1" s="81"/>
      <c r="M1" s="81"/>
      <c r="N1" s="81"/>
      <c r="O1" s="46"/>
      <c r="P1" s="50"/>
      <c r="Q1" s="82" t="s">
        <v>96</v>
      </c>
      <c r="R1" s="72"/>
      <c r="U1" s="76" t="s">
        <v>148</v>
      </c>
      <c r="V1" s="76"/>
      <c r="W1" s="76"/>
      <c r="X1" s="76"/>
      <c r="Y1" s="76"/>
      <c r="Z1" s="76"/>
      <c r="AA1" s="76"/>
      <c r="AB1" s="76"/>
      <c r="AC1" s="76"/>
      <c r="AF1" s="74" t="s">
        <v>168</v>
      </c>
      <c r="AG1" s="74"/>
      <c r="AH1" s="74"/>
      <c r="AI1" s="74"/>
      <c r="AJ1" s="74"/>
      <c r="AK1" s="74"/>
      <c r="AL1" s="74"/>
      <c r="AM1" s="74"/>
      <c r="AN1" s="74"/>
      <c r="AQ1" s="76" t="s">
        <v>227</v>
      </c>
      <c r="AR1" s="76"/>
      <c r="AS1" s="76"/>
      <c r="AT1" s="76"/>
      <c r="AU1" s="76"/>
      <c r="AV1" s="76"/>
      <c r="AW1" s="76"/>
      <c r="AX1" s="76"/>
      <c r="BA1" s="73" t="s">
        <v>206</v>
      </c>
      <c r="BB1" s="74"/>
      <c r="BC1" s="74"/>
      <c r="BD1" s="74"/>
      <c r="BE1" s="74"/>
      <c r="BF1" s="74"/>
      <c r="BG1" s="74"/>
      <c r="BH1" s="74"/>
      <c r="BI1" s="74"/>
      <c r="BJ1" s="74"/>
      <c r="BM1" s="78" t="s">
        <v>218</v>
      </c>
      <c r="BN1" s="76"/>
      <c r="BO1" s="76"/>
      <c r="BP1" s="76"/>
      <c r="BQ1" s="76"/>
      <c r="BR1" s="76"/>
      <c r="BU1" s="75" t="s">
        <v>258</v>
      </c>
      <c r="BV1" s="72"/>
      <c r="BW1" s="72"/>
      <c r="BX1" s="72"/>
      <c r="BY1" s="11"/>
      <c r="BZ1" s="9"/>
      <c r="CA1" s="72" t="s">
        <v>293</v>
      </c>
      <c r="CB1" s="72"/>
      <c r="CE1" s="71" t="s">
        <v>294</v>
      </c>
      <c r="CF1" s="71"/>
      <c r="CI1" s="72" t="s">
        <v>240</v>
      </c>
      <c r="CJ1" s="72"/>
      <c r="CK1" s="54"/>
      <c r="CM1" s="57" t="s">
        <v>243</v>
      </c>
      <c r="CP1" s="73" t="s">
        <v>254</v>
      </c>
      <c r="CQ1" s="74"/>
      <c r="CR1" s="74"/>
      <c r="CS1" s="74"/>
      <c r="CV1" s="55" t="s">
        <v>256</v>
      </c>
    </row>
    <row r="2" spans="1:106" ht="18.75" customHeight="1">
      <c r="A2" s="2" t="s">
        <v>41</v>
      </c>
      <c r="C2" s="32" t="s">
        <v>125</v>
      </c>
      <c r="D2" s="32" t="s">
        <v>126</v>
      </c>
      <c r="E2" s="39"/>
      <c r="F2" s="39"/>
      <c r="G2" s="52" t="s">
        <v>72</v>
      </c>
      <c r="H2" s="53" t="s">
        <v>73</v>
      </c>
      <c r="I2" s="53" t="s">
        <v>74</v>
      </c>
      <c r="J2" s="53" t="s">
        <v>75</v>
      </c>
      <c r="K2" s="53" t="s">
        <v>76</v>
      </c>
      <c r="L2" s="53" t="s">
        <v>77</v>
      </c>
      <c r="M2" s="53" t="s">
        <v>78</v>
      </c>
      <c r="N2" s="53" t="s">
        <v>79</v>
      </c>
      <c r="Q2" s="32" t="s">
        <v>93</v>
      </c>
      <c r="R2" s="32" t="s">
        <v>95</v>
      </c>
      <c r="U2" s="51" t="s">
        <v>97</v>
      </c>
      <c r="V2" s="51" t="s">
        <v>98</v>
      </c>
      <c r="W2" s="51" t="s">
        <v>140</v>
      </c>
      <c r="X2" s="51" t="s">
        <v>99</v>
      </c>
      <c r="Y2" s="51" t="s">
        <v>100</v>
      </c>
      <c r="Z2" s="51" t="s">
        <v>147</v>
      </c>
      <c r="AA2" s="51" t="s">
        <v>300</v>
      </c>
      <c r="AB2" s="51" t="s">
        <v>103</v>
      </c>
      <c r="AC2" s="51" t="s">
        <v>104</v>
      </c>
      <c r="AE2" s="2"/>
      <c r="AF2" s="32" t="s">
        <v>149</v>
      </c>
      <c r="AG2" s="32" t="s">
        <v>151</v>
      </c>
      <c r="AH2" s="32" t="s">
        <v>153</v>
      </c>
      <c r="AI2" s="32" t="s">
        <v>155</v>
      </c>
      <c r="AJ2" s="32" t="s">
        <v>157</v>
      </c>
      <c r="AK2" s="32" t="s">
        <v>159</v>
      </c>
      <c r="AL2" s="32" t="s">
        <v>161</v>
      </c>
      <c r="AM2" s="32" t="s">
        <v>163</v>
      </c>
      <c r="AN2" s="32" t="s">
        <v>166</v>
      </c>
      <c r="AQ2" s="51" t="s">
        <v>169</v>
      </c>
      <c r="AR2" s="51" t="s">
        <v>171</v>
      </c>
      <c r="AS2" s="51" t="s">
        <v>173</v>
      </c>
      <c r="AT2" s="51" t="s">
        <v>175</v>
      </c>
      <c r="AU2" s="51" t="s">
        <v>177</v>
      </c>
      <c r="AV2" s="51" t="s">
        <v>179</v>
      </c>
      <c r="AW2" s="51" t="s">
        <v>181</v>
      </c>
      <c r="AX2" s="51" t="s">
        <v>183</v>
      </c>
      <c r="BA2" s="32" t="s">
        <v>187</v>
      </c>
      <c r="BB2" s="32" t="s">
        <v>189</v>
      </c>
      <c r="BC2" s="32" t="s">
        <v>191</v>
      </c>
      <c r="BD2" s="32" t="s">
        <v>193</v>
      </c>
      <c r="BE2" s="32" t="s">
        <v>195</v>
      </c>
      <c r="BF2" s="32" t="s">
        <v>197</v>
      </c>
      <c r="BG2" s="32" t="s">
        <v>199</v>
      </c>
      <c r="BH2" s="32" t="s">
        <v>185</v>
      </c>
      <c r="BI2" s="32" t="s">
        <v>201</v>
      </c>
      <c r="BJ2" s="32" t="s">
        <v>203</v>
      </c>
      <c r="BM2" s="51" t="s">
        <v>207</v>
      </c>
      <c r="BN2" s="51" t="s">
        <v>301</v>
      </c>
      <c r="BO2" s="51" t="s">
        <v>210</v>
      </c>
      <c r="BP2" s="51" t="s">
        <v>212</v>
      </c>
      <c r="BQ2" s="51" t="s">
        <v>214</v>
      </c>
      <c r="BR2" s="51" t="s">
        <v>216</v>
      </c>
      <c r="BS2" s="2"/>
      <c r="BU2" s="32" t="s">
        <v>219</v>
      </c>
      <c r="BV2" s="32" t="s">
        <v>221</v>
      </c>
      <c r="BW2" s="32" t="s">
        <v>223</v>
      </c>
      <c r="BX2" s="32" t="s">
        <v>225</v>
      </c>
      <c r="CA2" s="32" t="s">
        <v>228</v>
      </c>
      <c r="CB2" s="32" t="s">
        <v>230</v>
      </c>
      <c r="CE2" s="51" t="s">
        <v>233</v>
      </c>
      <c r="CF2" s="51" t="s">
        <v>235</v>
      </c>
      <c r="CI2" s="32" t="s">
        <v>238</v>
      </c>
      <c r="CJ2" s="32" t="s">
        <v>241</v>
      </c>
      <c r="CM2" s="58" t="s">
        <v>245</v>
      </c>
      <c r="CP2" s="32" t="s">
        <v>246</v>
      </c>
      <c r="CQ2" s="32" t="s">
        <v>248</v>
      </c>
      <c r="CR2" s="32" t="s">
        <v>250</v>
      </c>
      <c r="CS2" s="32" t="s">
        <v>252</v>
      </c>
      <c r="CV2" s="56" t="s">
        <v>255</v>
      </c>
    </row>
    <row r="3" spans="1:106" ht="18.75" customHeight="1">
      <c r="A3" s="2" t="s">
        <v>42</v>
      </c>
      <c r="C3" s="2" t="s">
        <v>70</v>
      </c>
      <c r="D3" s="2" t="s">
        <v>127</v>
      </c>
      <c r="E3" s="2" t="s">
        <v>128</v>
      </c>
      <c r="F3" t="s">
        <v>295</v>
      </c>
      <c r="G3" s="47" t="s">
        <v>129</v>
      </c>
      <c r="H3" s="2" t="s">
        <v>81</v>
      </c>
      <c r="I3" t="s">
        <v>82</v>
      </c>
      <c r="J3" t="s">
        <v>130</v>
      </c>
      <c r="K3" t="s">
        <v>131</v>
      </c>
      <c r="L3" t="s">
        <v>132</v>
      </c>
      <c r="M3" t="s">
        <v>133</v>
      </c>
      <c r="N3" t="s">
        <v>134</v>
      </c>
      <c r="O3" t="s">
        <v>128</v>
      </c>
      <c r="P3" t="s">
        <v>295</v>
      </c>
      <c r="Q3" t="s">
        <v>136</v>
      </c>
      <c r="R3" t="s">
        <v>137</v>
      </c>
      <c r="S3" t="s">
        <v>128</v>
      </c>
      <c r="T3" t="s">
        <v>295</v>
      </c>
      <c r="U3" t="s">
        <v>138</v>
      </c>
      <c r="V3" t="s">
        <v>139</v>
      </c>
      <c r="W3" t="s">
        <v>141</v>
      </c>
      <c r="X3" t="s">
        <v>142</v>
      </c>
      <c r="Y3" t="s">
        <v>143</v>
      </c>
      <c r="Z3" t="s">
        <v>144</v>
      </c>
      <c r="AA3" s="67" t="s">
        <v>299</v>
      </c>
      <c r="AB3" t="s">
        <v>145</v>
      </c>
      <c r="AC3" t="s">
        <v>146</v>
      </c>
      <c r="AD3" t="s">
        <v>128</v>
      </c>
      <c r="AE3" t="s">
        <v>295</v>
      </c>
      <c r="AF3" s="2" t="s">
        <v>150</v>
      </c>
      <c r="AG3" t="s">
        <v>152</v>
      </c>
      <c r="AH3" t="s">
        <v>154</v>
      </c>
      <c r="AI3" t="s">
        <v>156</v>
      </c>
      <c r="AJ3" t="s">
        <v>158</v>
      </c>
      <c r="AK3" t="s">
        <v>160</v>
      </c>
      <c r="AL3" t="s">
        <v>162</v>
      </c>
      <c r="AM3" t="s">
        <v>164</v>
      </c>
      <c r="AN3" t="s">
        <v>167</v>
      </c>
      <c r="AO3" t="s">
        <v>128</v>
      </c>
      <c r="AP3" t="s">
        <v>295</v>
      </c>
      <c r="AQ3" s="2" t="s">
        <v>170</v>
      </c>
      <c r="AR3" s="2" t="s">
        <v>172</v>
      </c>
      <c r="AS3" s="2" t="s">
        <v>174</v>
      </c>
      <c r="AT3" s="2" t="s">
        <v>176</v>
      </c>
      <c r="AU3" s="2" t="s">
        <v>178</v>
      </c>
      <c r="AV3" s="2" t="s">
        <v>180</v>
      </c>
      <c r="AW3" s="2" t="s">
        <v>182</v>
      </c>
      <c r="AX3" s="2" t="s">
        <v>184</v>
      </c>
      <c r="AY3" t="s">
        <v>128</v>
      </c>
      <c r="AZ3" t="s">
        <v>295</v>
      </c>
      <c r="BA3" t="s">
        <v>188</v>
      </c>
      <c r="BB3" t="s">
        <v>190</v>
      </c>
      <c r="BC3" t="s">
        <v>192</v>
      </c>
      <c r="BD3" t="s">
        <v>194</v>
      </c>
      <c r="BE3" t="s">
        <v>196</v>
      </c>
      <c r="BF3" t="s">
        <v>198</v>
      </c>
      <c r="BG3" t="s">
        <v>200</v>
      </c>
      <c r="BH3" t="s">
        <v>186</v>
      </c>
      <c r="BI3" t="s">
        <v>202</v>
      </c>
      <c r="BJ3" t="s">
        <v>204</v>
      </c>
      <c r="BK3" t="s">
        <v>205</v>
      </c>
      <c r="BL3" t="s">
        <v>295</v>
      </c>
      <c r="BM3" t="s">
        <v>208</v>
      </c>
      <c r="BN3" t="s">
        <v>209</v>
      </c>
      <c r="BO3" t="s">
        <v>211</v>
      </c>
      <c r="BP3" t="s">
        <v>213</v>
      </c>
      <c r="BQ3" t="s">
        <v>215</v>
      </c>
      <c r="BR3" t="s">
        <v>217</v>
      </c>
      <c r="BS3" t="s">
        <v>205</v>
      </c>
      <c r="BT3" t="s">
        <v>295</v>
      </c>
      <c r="BU3" t="s">
        <v>220</v>
      </c>
      <c r="BV3" t="s">
        <v>222</v>
      </c>
      <c r="BW3" t="s">
        <v>224</v>
      </c>
      <c r="BX3" t="s">
        <v>226</v>
      </c>
      <c r="BY3" t="s">
        <v>205</v>
      </c>
      <c r="BZ3" t="s">
        <v>295</v>
      </c>
      <c r="CA3" t="s">
        <v>229</v>
      </c>
      <c r="CB3" t="s">
        <v>231</v>
      </c>
      <c r="CC3" t="s">
        <v>205</v>
      </c>
      <c r="CD3" t="s">
        <v>295</v>
      </c>
      <c r="CE3" t="s">
        <v>234</v>
      </c>
      <c r="CF3" t="s">
        <v>236</v>
      </c>
      <c r="CG3" t="s">
        <v>128</v>
      </c>
      <c r="CH3" t="s">
        <v>295</v>
      </c>
      <c r="CI3" t="s">
        <v>239</v>
      </c>
      <c r="CJ3" t="s">
        <v>242</v>
      </c>
      <c r="CK3" t="s">
        <v>128</v>
      </c>
      <c r="CL3" t="s">
        <v>295</v>
      </c>
      <c r="CM3" t="s">
        <v>244</v>
      </c>
      <c r="CN3" t="s">
        <v>128</v>
      </c>
      <c r="CO3" t="s">
        <v>295</v>
      </c>
      <c r="CP3" t="s">
        <v>247</v>
      </c>
      <c r="CQ3" t="s">
        <v>249</v>
      </c>
      <c r="CR3" t="s">
        <v>251</v>
      </c>
      <c r="CS3" t="s">
        <v>253</v>
      </c>
      <c r="CT3" t="s">
        <v>205</v>
      </c>
      <c r="CU3" t="s">
        <v>295</v>
      </c>
      <c r="CV3" t="s">
        <v>257</v>
      </c>
      <c r="CW3" t="s">
        <v>205</v>
      </c>
      <c r="CX3" t="s">
        <v>295</v>
      </c>
      <c r="CZ3" s="7" t="s">
        <v>298</v>
      </c>
      <c r="DA3" s="14" t="s">
        <v>296</v>
      </c>
      <c r="DB3" s="14" t="s">
        <v>297</v>
      </c>
    </row>
    <row r="4" spans="1:106" s="12" customFormat="1" ht="18.75" customHeight="1">
      <c r="A4" s="13" t="s">
        <v>43</v>
      </c>
      <c r="C4" s="13">
        <v>5</v>
      </c>
      <c r="D4" s="13">
        <v>25</v>
      </c>
      <c r="E4" s="12">
        <f>SUM(C4:D4)</f>
        <v>30</v>
      </c>
      <c r="F4" s="12">
        <f>E4</f>
        <v>30</v>
      </c>
      <c r="G4" s="48">
        <v>5</v>
      </c>
      <c r="H4" s="12">
        <v>65</v>
      </c>
      <c r="I4" s="12">
        <v>35</v>
      </c>
      <c r="J4" s="12">
        <v>100</v>
      </c>
      <c r="K4" s="12">
        <v>5</v>
      </c>
      <c r="L4" s="12">
        <v>25</v>
      </c>
      <c r="M4" s="12">
        <v>15</v>
      </c>
      <c r="N4" s="12">
        <v>5</v>
      </c>
      <c r="O4" s="12">
        <f>SUM(G4:N4)</f>
        <v>255</v>
      </c>
      <c r="P4" s="12">
        <f>O4</f>
        <v>255</v>
      </c>
      <c r="Q4" s="12">
        <v>5</v>
      </c>
      <c r="R4" s="12">
        <v>40</v>
      </c>
      <c r="S4" s="12">
        <f>SUM(Q4:R4)</f>
        <v>45</v>
      </c>
      <c r="T4" s="12">
        <f>S4</f>
        <v>45</v>
      </c>
      <c r="U4" s="12">
        <v>10</v>
      </c>
      <c r="V4" s="12">
        <v>100</v>
      </c>
      <c r="W4" s="12">
        <v>100</v>
      </c>
      <c r="X4" s="12">
        <v>20</v>
      </c>
      <c r="Y4" s="12">
        <v>30</v>
      </c>
      <c r="Z4" s="12">
        <v>100</v>
      </c>
      <c r="AA4" s="12">
        <v>100</v>
      </c>
      <c r="AB4" s="12">
        <v>5</v>
      </c>
      <c r="AC4" s="12">
        <v>15</v>
      </c>
      <c r="AD4" s="12">
        <f>SUM(U4:AC4)</f>
        <v>480</v>
      </c>
      <c r="AE4" s="12">
        <f>AD4</f>
        <v>480</v>
      </c>
      <c r="AF4" s="12">
        <v>5</v>
      </c>
      <c r="AG4" s="12">
        <v>75</v>
      </c>
      <c r="AH4" s="12">
        <v>5</v>
      </c>
      <c r="AI4" s="12">
        <v>15</v>
      </c>
      <c r="AJ4" s="12">
        <v>15</v>
      </c>
      <c r="AK4" s="12">
        <v>5</v>
      </c>
      <c r="AL4" s="12">
        <v>5</v>
      </c>
      <c r="AM4" s="12">
        <v>20</v>
      </c>
      <c r="AN4" s="12">
        <v>10</v>
      </c>
      <c r="AO4" s="12">
        <f>SUM(AF4:AN4)</f>
        <v>155</v>
      </c>
      <c r="AP4" s="12">
        <f>AO4</f>
        <v>155</v>
      </c>
      <c r="AQ4" s="12">
        <v>5</v>
      </c>
      <c r="AR4" s="12">
        <v>10</v>
      </c>
      <c r="AS4" s="12">
        <v>10</v>
      </c>
      <c r="AT4" s="12">
        <v>10</v>
      </c>
      <c r="AU4" s="12">
        <v>5</v>
      </c>
      <c r="AV4" s="12">
        <v>10</v>
      </c>
      <c r="AW4" s="12">
        <v>5</v>
      </c>
      <c r="AX4" s="12">
        <v>5</v>
      </c>
      <c r="AY4" s="12">
        <f>SUM(AQ4:AX4)</f>
        <v>60</v>
      </c>
      <c r="AZ4" s="12">
        <f>AY4</f>
        <v>60</v>
      </c>
      <c r="BA4" s="12">
        <v>25</v>
      </c>
      <c r="BB4" s="12">
        <v>5</v>
      </c>
      <c r="BC4" s="12">
        <v>5</v>
      </c>
      <c r="BD4" s="12">
        <v>35</v>
      </c>
      <c r="BE4" s="12">
        <v>10</v>
      </c>
      <c r="BF4" s="12">
        <v>10</v>
      </c>
      <c r="BG4" s="12">
        <v>15</v>
      </c>
      <c r="BH4" s="12">
        <v>100</v>
      </c>
      <c r="BI4" s="12">
        <v>5</v>
      </c>
      <c r="BJ4" s="12">
        <v>5</v>
      </c>
      <c r="BK4" s="12">
        <f>SUM(BA4:BJ4)</f>
        <v>215</v>
      </c>
      <c r="BL4" s="12">
        <f>BK4</f>
        <v>215</v>
      </c>
      <c r="BM4" s="12">
        <v>5</v>
      </c>
      <c r="BN4" s="12">
        <v>5</v>
      </c>
      <c r="BO4" s="12">
        <v>5</v>
      </c>
      <c r="BP4" s="12">
        <v>35</v>
      </c>
      <c r="BQ4" s="12">
        <v>20</v>
      </c>
      <c r="BR4" s="12">
        <v>5</v>
      </c>
      <c r="BS4" s="12">
        <f>SUM(BM4:BR4)</f>
        <v>75</v>
      </c>
      <c r="BT4" s="12">
        <f>BS4</f>
        <v>75</v>
      </c>
      <c r="BU4" s="12">
        <v>5</v>
      </c>
      <c r="BV4" s="12">
        <v>5</v>
      </c>
      <c r="BW4" s="12">
        <v>15</v>
      </c>
      <c r="BX4" s="12">
        <v>10</v>
      </c>
      <c r="BY4" s="12">
        <f>SUM(BU4:BX4)</f>
        <v>35</v>
      </c>
      <c r="BZ4" s="12">
        <f>BY4</f>
        <v>35</v>
      </c>
      <c r="CA4" s="12">
        <v>10</v>
      </c>
      <c r="CB4" s="12">
        <v>10</v>
      </c>
      <c r="CC4" s="12">
        <f>SUM(CA4:CB4)</f>
        <v>20</v>
      </c>
      <c r="CD4" s="12">
        <f>CC4</f>
        <v>20</v>
      </c>
      <c r="CE4" s="12">
        <v>25</v>
      </c>
      <c r="CF4" s="12">
        <v>5</v>
      </c>
      <c r="CG4" s="12">
        <f>SUM(CE4:CF4)</f>
        <v>30</v>
      </c>
      <c r="CH4" s="12">
        <f>CG4</f>
        <v>30</v>
      </c>
      <c r="CI4" s="12">
        <v>5</v>
      </c>
      <c r="CJ4" s="12">
        <v>20</v>
      </c>
      <c r="CK4" s="12">
        <f>SUM(CI4:CI4:CJ4)</f>
        <v>25</v>
      </c>
      <c r="CL4" s="12">
        <f>CK4</f>
        <v>25</v>
      </c>
      <c r="CM4" s="12">
        <v>5</v>
      </c>
      <c r="CN4" s="12">
        <v>5</v>
      </c>
      <c r="CO4" s="12">
        <f>CN4</f>
        <v>5</v>
      </c>
      <c r="CP4" s="12">
        <v>5</v>
      </c>
      <c r="CQ4" s="12">
        <v>10</v>
      </c>
      <c r="CR4" s="12">
        <v>5</v>
      </c>
      <c r="CS4" s="12">
        <v>30</v>
      </c>
      <c r="CT4" s="12">
        <f>SUM(CP4:CS4)</f>
        <v>50</v>
      </c>
      <c r="CU4" s="12">
        <f>CT4</f>
        <v>50</v>
      </c>
      <c r="CV4" s="12">
        <v>5</v>
      </c>
      <c r="CW4" s="12">
        <v>5</v>
      </c>
      <c r="CX4" s="12">
        <f>CW4</f>
        <v>5</v>
      </c>
    </row>
    <row r="6" spans="1:106">
      <c r="A6" s="2" t="s">
        <v>24</v>
      </c>
      <c r="C6" s="1" t="s">
        <v>38</v>
      </c>
      <c r="D6" s="1" t="s">
        <v>38</v>
      </c>
      <c r="E6">
        <v>0</v>
      </c>
      <c r="F6">
        <v>30</v>
      </c>
      <c r="G6" s="62" t="s">
        <v>37</v>
      </c>
      <c r="H6" s="1" t="s">
        <v>37</v>
      </c>
      <c r="I6" s="1" t="s">
        <v>37</v>
      </c>
      <c r="J6" s="1" t="s">
        <v>37</v>
      </c>
      <c r="K6" s="1" t="s">
        <v>37</v>
      </c>
      <c r="L6" s="1" t="s">
        <v>37</v>
      </c>
      <c r="M6" s="1" t="s">
        <v>37</v>
      </c>
      <c r="N6" s="1" t="s">
        <v>37</v>
      </c>
      <c r="O6">
        <v>0</v>
      </c>
      <c r="P6">
        <v>255</v>
      </c>
      <c r="Q6" s="29" t="s">
        <v>37</v>
      </c>
      <c r="R6" s="1" t="s">
        <v>38</v>
      </c>
      <c r="S6">
        <v>5</v>
      </c>
      <c r="T6">
        <v>45</v>
      </c>
      <c r="U6" s="1" t="s">
        <v>37</v>
      </c>
      <c r="V6" s="1" t="s">
        <v>37</v>
      </c>
      <c r="W6" s="1" t="s">
        <v>37</v>
      </c>
      <c r="X6" s="1" t="s">
        <v>37</v>
      </c>
      <c r="Y6" s="1" t="s">
        <v>37</v>
      </c>
      <c r="Z6" s="1" t="s">
        <v>37</v>
      </c>
      <c r="AA6" s="1" t="s">
        <v>37</v>
      </c>
      <c r="AB6" s="1" t="s">
        <v>37</v>
      </c>
      <c r="AC6" s="1" t="s">
        <v>37</v>
      </c>
      <c r="AD6">
        <v>0</v>
      </c>
      <c r="AE6">
        <v>480</v>
      </c>
      <c r="AF6" s="29" t="s">
        <v>37</v>
      </c>
      <c r="AG6" s="1" t="s">
        <v>38</v>
      </c>
      <c r="AH6" s="29" t="s">
        <v>37</v>
      </c>
      <c r="AI6" s="1" t="s">
        <v>38</v>
      </c>
      <c r="AJ6" s="29" t="s">
        <v>37</v>
      </c>
      <c r="AK6" s="29" t="s">
        <v>37</v>
      </c>
      <c r="AL6" s="29" t="s">
        <v>37</v>
      </c>
      <c r="AM6" s="29" t="s">
        <v>37</v>
      </c>
      <c r="AN6" s="29" t="s">
        <v>37</v>
      </c>
      <c r="AO6">
        <v>65</v>
      </c>
      <c r="AP6">
        <v>155</v>
      </c>
      <c r="AQ6" s="1" t="s">
        <v>37</v>
      </c>
      <c r="AR6" s="1" t="s">
        <v>37</v>
      </c>
      <c r="AS6" s="1" t="s">
        <v>37</v>
      </c>
      <c r="AT6" s="1" t="s">
        <v>37</v>
      </c>
      <c r="AU6" s="1" t="s">
        <v>37</v>
      </c>
      <c r="AV6" s="1" t="s">
        <v>37</v>
      </c>
      <c r="AW6" s="1" t="s">
        <v>37</v>
      </c>
      <c r="AX6" s="1" t="s">
        <v>37</v>
      </c>
      <c r="AY6">
        <v>0</v>
      </c>
      <c r="AZ6">
        <v>60</v>
      </c>
      <c r="BA6" s="1" t="s">
        <v>38</v>
      </c>
      <c r="BB6" s="29" t="s">
        <v>37</v>
      </c>
      <c r="BC6" s="29" t="s">
        <v>37</v>
      </c>
      <c r="BD6" s="1" t="s">
        <v>38</v>
      </c>
      <c r="BE6" s="29" t="s">
        <v>37</v>
      </c>
      <c r="BF6" s="29" t="s">
        <v>37</v>
      </c>
      <c r="BG6" s="29" t="s">
        <v>37</v>
      </c>
      <c r="BH6" s="1" t="s">
        <v>38</v>
      </c>
      <c r="BI6" s="29" t="s">
        <v>37</v>
      </c>
      <c r="BJ6" s="1" t="s">
        <v>38</v>
      </c>
      <c r="BK6">
        <v>50</v>
      </c>
      <c r="BL6">
        <v>215</v>
      </c>
      <c r="BM6" s="1" t="s">
        <v>37</v>
      </c>
      <c r="BN6" s="1" t="s">
        <v>37</v>
      </c>
      <c r="BO6" s="1" t="s">
        <v>37</v>
      </c>
      <c r="BP6" s="1" t="s">
        <v>37</v>
      </c>
      <c r="BQ6" s="1" t="s">
        <v>37</v>
      </c>
      <c r="BR6" s="1" t="s">
        <v>37</v>
      </c>
      <c r="BS6">
        <v>0</v>
      </c>
      <c r="BT6">
        <v>75</v>
      </c>
      <c r="BU6" s="29" t="s">
        <v>37</v>
      </c>
      <c r="BV6" s="29" t="s">
        <v>37</v>
      </c>
      <c r="BW6" s="1" t="s">
        <v>38</v>
      </c>
      <c r="BX6" s="29" t="s">
        <v>37</v>
      </c>
      <c r="BY6">
        <v>20</v>
      </c>
      <c r="BZ6">
        <v>35</v>
      </c>
      <c r="CA6" s="29" t="s">
        <v>37</v>
      </c>
      <c r="CB6" s="29" t="s">
        <v>37</v>
      </c>
      <c r="CC6">
        <v>20</v>
      </c>
      <c r="CD6">
        <v>20</v>
      </c>
      <c r="CE6" s="1" t="s">
        <v>37</v>
      </c>
      <c r="CF6" s="1" t="s">
        <v>37</v>
      </c>
      <c r="CG6">
        <v>0</v>
      </c>
      <c r="CH6">
        <v>30</v>
      </c>
      <c r="CI6" s="29" t="s">
        <v>37</v>
      </c>
      <c r="CJ6" s="29" t="s">
        <v>37</v>
      </c>
      <c r="CK6">
        <v>25</v>
      </c>
      <c r="CL6">
        <v>25</v>
      </c>
      <c r="CM6" s="1" t="s">
        <v>37</v>
      </c>
      <c r="CN6">
        <v>0</v>
      </c>
      <c r="CO6">
        <v>5</v>
      </c>
      <c r="CP6" s="29" t="s">
        <v>37</v>
      </c>
      <c r="CQ6" s="29" t="s">
        <v>37</v>
      </c>
      <c r="CR6" s="29" t="s">
        <v>37</v>
      </c>
      <c r="CS6" s="1" t="s">
        <v>38</v>
      </c>
      <c r="CT6">
        <v>20</v>
      </c>
      <c r="CU6">
        <v>50</v>
      </c>
      <c r="CV6" s="1" t="s">
        <v>37</v>
      </c>
      <c r="CW6">
        <v>0</v>
      </c>
      <c r="CX6">
        <v>5</v>
      </c>
      <c r="CZ6">
        <f>E6+O6+S6+AD6+AO6+AY6+BK6+BS6+BY6+CC6+CG6+CK6+CN6+CT6+CW6</f>
        <v>205</v>
      </c>
      <c r="DA6">
        <f>F6+P6+T6+AE6+AP6+AZ6+BL6+BT6+BZ6+CD6+CH6+CL6+CO6+CU6+CX6</f>
        <v>1485</v>
      </c>
      <c r="DB6" s="15">
        <f>CZ6/DA6</f>
        <v>0.13804713804713806</v>
      </c>
    </row>
    <row r="7" spans="1:106" s="2" customFormat="1">
      <c r="A7" s="2" t="s">
        <v>25</v>
      </c>
      <c r="C7" s="29" t="s">
        <v>37</v>
      </c>
      <c r="D7" s="29" t="s">
        <v>37</v>
      </c>
      <c r="E7" s="2">
        <v>30</v>
      </c>
      <c r="F7">
        <v>30</v>
      </c>
      <c r="G7" s="62" t="s">
        <v>37</v>
      </c>
      <c r="H7" s="1" t="s">
        <v>37</v>
      </c>
      <c r="I7" s="1" t="s">
        <v>37</v>
      </c>
      <c r="J7" s="1" t="s">
        <v>37</v>
      </c>
      <c r="K7" s="1" t="s">
        <v>37</v>
      </c>
      <c r="L7" s="1" t="s">
        <v>37</v>
      </c>
      <c r="M7" s="1" t="s">
        <v>37</v>
      </c>
      <c r="N7" s="1" t="s">
        <v>37</v>
      </c>
      <c r="O7" s="2">
        <v>0</v>
      </c>
      <c r="P7">
        <v>255</v>
      </c>
      <c r="Q7" s="29" t="s">
        <v>37</v>
      </c>
      <c r="R7" s="29" t="s">
        <v>37</v>
      </c>
      <c r="S7" s="2">
        <v>45</v>
      </c>
      <c r="T7">
        <v>45</v>
      </c>
      <c r="U7" s="1" t="s">
        <v>37</v>
      </c>
      <c r="V7" s="1" t="s">
        <v>37</v>
      </c>
      <c r="W7" s="1" t="s">
        <v>37</v>
      </c>
      <c r="X7" s="1" t="s">
        <v>37</v>
      </c>
      <c r="Y7" s="1" t="s">
        <v>37</v>
      </c>
      <c r="Z7" s="1" t="s">
        <v>37</v>
      </c>
      <c r="AA7" s="1" t="s">
        <v>37</v>
      </c>
      <c r="AB7" s="1" t="s">
        <v>37</v>
      </c>
      <c r="AC7" s="1" t="s">
        <v>37</v>
      </c>
      <c r="AD7" s="2">
        <v>0</v>
      </c>
      <c r="AE7">
        <v>480</v>
      </c>
      <c r="AF7" s="29" t="s">
        <v>37</v>
      </c>
      <c r="AG7" s="29" t="s">
        <v>37</v>
      </c>
      <c r="AH7" s="29" t="s">
        <v>37</v>
      </c>
      <c r="AI7" s="29" t="s">
        <v>37</v>
      </c>
      <c r="AJ7" s="29" t="s">
        <v>37</v>
      </c>
      <c r="AK7" s="29" t="s">
        <v>37</v>
      </c>
      <c r="AL7" s="29" t="s">
        <v>37</v>
      </c>
      <c r="AM7" s="29" t="s">
        <v>37</v>
      </c>
      <c r="AN7" s="29" t="s">
        <v>37</v>
      </c>
      <c r="AO7" s="2">
        <v>155</v>
      </c>
      <c r="AP7">
        <v>155</v>
      </c>
      <c r="AQ7" s="1" t="s">
        <v>37</v>
      </c>
      <c r="AR7" s="1" t="s">
        <v>37</v>
      </c>
      <c r="AS7" s="1" t="s">
        <v>37</v>
      </c>
      <c r="AT7" s="1" t="s">
        <v>37</v>
      </c>
      <c r="AU7" s="1" t="s">
        <v>37</v>
      </c>
      <c r="AV7" s="1" t="s">
        <v>37</v>
      </c>
      <c r="AW7" s="1" t="s">
        <v>37</v>
      </c>
      <c r="AX7" s="1" t="s">
        <v>37</v>
      </c>
      <c r="AY7" s="2">
        <v>0</v>
      </c>
      <c r="AZ7">
        <v>60</v>
      </c>
      <c r="BA7" s="29" t="s">
        <v>37</v>
      </c>
      <c r="BB7" s="29" t="s">
        <v>37</v>
      </c>
      <c r="BC7" s="29" t="s">
        <v>37</v>
      </c>
      <c r="BD7" s="29" t="s">
        <v>37</v>
      </c>
      <c r="BE7" s="29" t="s">
        <v>37</v>
      </c>
      <c r="BF7" s="29" t="s">
        <v>37</v>
      </c>
      <c r="BG7" s="29" t="s">
        <v>37</v>
      </c>
      <c r="BH7" s="29" t="s">
        <v>37</v>
      </c>
      <c r="BI7" s="29" t="s">
        <v>37</v>
      </c>
      <c r="BJ7" s="29" t="s">
        <v>37</v>
      </c>
      <c r="BK7" s="2">
        <v>215</v>
      </c>
      <c r="BL7">
        <v>215</v>
      </c>
      <c r="BM7" s="1" t="s">
        <v>37</v>
      </c>
      <c r="BN7" s="1" t="s">
        <v>37</v>
      </c>
      <c r="BO7" s="1" t="s">
        <v>37</v>
      </c>
      <c r="BP7" s="1" t="s">
        <v>37</v>
      </c>
      <c r="BQ7" s="1" t="s">
        <v>37</v>
      </c>
      <c r="BR7" s="1" t="s">
        <v>37</v>
      </c>
      <c r="BS7">
        <v>0</v>
      </c>
      <c r="BT7">
        <v>75</v>
      </c>
      <c r="BU7" s="29" t="s">
        <v>37</v>
      </c>
      <c r="BV7" s="29" t="s">
        <v>37</v>
      </c>
      <c r="BW7" s="29" t="s">
        <v>37</v>
      </c>
      <c r="BX7" s="29" t="s">
        <v>37</v>
      </c>
      <c r="BY7" s="2">
        <v>35</v>
      </c>
      <c r="BZ7">
        <v>35</v>
      </c>
      <c r="CA7" s="29" t="s">
        <v>37</v>
      </c>
      <c r="CB7" s="29" t="s">
        <v>37</v>
      </c>
      <c r="CC7" s="2">
        <v>20</v>
      </c>
      <c r="CD7">
        <v>20</v>
      </c>
      <c r="CE7" s="1" t="s">
        <v>37</v>
      </c>
      <c r="CF7" s="1" t="s">
        <v>37</v>
      </c>
      <c r="CG7" s="2">
        <v>0</v>
      </c>
      <c r="CH7">
        <v>30</v>
      </c>
      <c r="CI7" s="29" t="s">
        <v>37</v>
      </c>
      <c r="CJ7" s="29" t="s">
        <v>37</v>
      </c>
      <c r="CK7" s="2">
        <v>25</v>
      </c>
      <c r="CL7">
        <v>25</v>
      </c>
      <c r="CM7" s="1" t="s">
        <v>37</v>
      </c>
      <c r="CN7" s="2">
        <v>0</v>
      </c>
      <c r="CO7">
        <v>5</v>
      </c>
      <c r="CP7" s="29" t="s">
        <v>37</v>
      </c>
      <c r="CQ7" s="29" t="s">
        <v>37</v>
      </c>
      <c r="CR7" s="29" t="s">
        <v>37</v>
      </c>
      <c r="CS7" s="29" t="s">
        <v>37</v>
      </c>
      <c r="CT7" s="2">
        <v>50</v>
      </c>
      <c r="CU7">
        <v>50</v>
      </c>
      <c r="CV7" s="1" t="s">
        <v>37</v>
      </c>
      <c r="CW7" s="2">
        <v>0</v>
      </c>
      <c r="CX7">
        <v>5</v>
      </c>
      <c r="CZ7">
        <f>E7+O7+S7+AD7+AO7+AY7+BK7+BS7+BY7+CC7+CG7+CK7+CN7+CT7+CW7</f>
        <v>575</v>
      </c>
      <c r="DA7">
        <f>F7+P7+T7+AE7+AP7+AZ7+BL7+BT7+BZ7+CD7+CH7+CL7+CO7+CU7+CX7</f>
        <v>1485</v>
      </c>
      <c r="DB7" s="15">
        <f t="shared" ref="DB7:DB26" si="0">CZ7/DA7</f>
        <v>0.38720538720538722</v>
      </c>
    </row>
    <row r="8" spans="1:106" s="2" customFormat="1">
      <c r="A8" s="2" t="s">
        <v>317</v>
      </c>
      <c r="C8" s="29" t="s">
        <v>37</v>
      </c>
      <c r="D8" s="1" t="s">
        <v>38</v>
      </c>
      <c r="E8" s="2">
        <v>5</v>
      </c>
      <c r="F8">
        <v>30</v>
      </c>
      <c r="G8" s="63" t="s">
        <v>37</v>
      </c>
      <c r="H8" s="1" t="s">
        <v>37</v>
      </c>
      <c r="I8" s="1" t="s">
        <v>37</v>
      </c>
      <c r="J8" s="1" t="s">
        <v>37</v>
      </c>
      <c r="K8" s="1" t="s">
        <v>37</v>
      </c>
      <c r="L8" s="1" t="s">
        <v>37</v>
      </c>
      <c r="M8" s="29" t="s">
        <v>38</v>
      </c>
      <c r="N8" s="1" t="s">
        <v>37</v>
      </c>
      <c r="O8" s="2">
        <v>15</v>
      </c>
      <c r="P8">
        <v>255</v>
      </c>
      <c r="Q8" s="29" t="s">
        <v>37</v>
      </c>
      <c r="R8" s="1" t="s">
        <v>38</v>
      </c>
      <c r="S8" s="2">
        <v>5</v>
      </c>
      <c r="T8">
        <v>45</v>
      </c>
      <c r="U8" s="1" t="s">
        <v>37</v>
      </c>
      <c r="V8" s="1" t="s">
        <v>37</v>
      </c>
      <c r="W8" s="1" t="s">
        <v>37</v>
      </c>
      <c r="X8" s="1" t="s">
        <v>37</v>
      </c>
      <c r="Y8" s="1" t="s">
        <v>37</v>
      </c>
      <c r="Z8" s="1" t="s">
        <v>37</v>
      </c>
      <c r="AA8" s="1" t="s">
        <v>37</v>
      </c>
      <c r="AB8" s="1" t="s">
        <v>37</v>
      </c>
      <c r="AC8" s="1" t="s">
        <v>37</v>
      </c>
      <c r="AD8" s="2">
        <v>0</v>
      </c>
      <c r="AE8">
        <v>480</v>
      </c>
      <c r="AF8" s="3" t="s">
        <v>39</v>
      </c>
      <c r="AG8" s="1" t="s">
        <v>38</v>
      </c>
      <c r="AH8" s="29" t="s">
        <v>37</v>
      </c>
      <c r="AI8" s="1" t="s">
        <v>38</v>
      </c>
      <c r="AJ8" s="29" t="s">
        <v>37</v>
      </c>
      <c r="AK8" s="29" t="s">
        <v>37</v>
      </c>
      <c r="AL8" s="29" t="s">
        <v>37</v>
      </c>
      <c r="AM8" s="29" t="s">
        <v>37</v>
      </c>
      <c r="AN8" s="29" t="s">
        <v>37</v>
      </c>
      <c r="AO8" s="2">
        <v>60</v>
      </c>
      <c r="AP8">
        <v>150</v>
      </c>
      <c r="AQ8" s="1" t="s">
        <v>37</v>
      </c>
      <c r="AR8" s="1" t="s">
        <v>37</v>
      </c>
      <c r="AS8" s="1" t="s">
        <v>37</v>
      </c>
      <c r="AT8" s="1" t="s">
        <v>37</v>
      </c>
      <c r="AU8" s="1" t="s">
        <v>37</v>
      </c>
      <c r="AV8" s="1" t="s">
        <v>37</v>
      </c>
      <c r="AW8" s="1" t="s">
        <v>37</v>
      </c>
      <c r="AX8" s="1" t="s">
        <v>37</v>
      </c>
      <c r="AY8" s="2">
        <v>0</v>
      </c>
      <c r="AZ8">
        <v>60</v>
      </c>
      <c r="BA8" s="1" t="s">
        <v>38</v>
      </c>
      <c r="BB8" s="29" t="s">
        <v>37</v>
      </c>
      <c r="BC8" s="29" t="s">
        <v>37</v>
      </c>
      <c r="BD8" s="1" t="s">
        <v>38</v>
      </c>
      <c r="BE8" s="29" t="s">
        <v>37</v>
      </c>
      <c r="BF8" s="29" t="s">
        <v>37</v>
      </c>
      <c r="BG8" s="29" t="s">
        <v>37</v>
      </c>
      <c r="BH8" s="1" t="s">
        <v>38</v>
      </c>
      <c r="BI8" s="29" t="s">
        <v>37</v>
      </c>
      <c r="BJ8" s="1" t="s">
        <v>38</v>
      </c>
      <c r="BK8" s="2">
        <v>50</v>
      </c>
      <c r="BL8">
        <v>215</v>
      </c>
      <c r="BM8" s="1" t="s">
        <v>37</v>
      </c>
      <c r="BN8" s="1" t="s">
        <v>37</v>
      </c>
      <c r="BO8" s="1" t="s">
        <v>37</v>
      </c>
      <c r="BP8" s="1" t="s">
        <v>37</v>
      </c>
      <c r="BQ8" s="1" t="s">
        <v>37</v>
      </c>
      <c r="BR8" s="1" t="s">
        <v>37</v>
      </c>
      <c r="BS8">
        <v>0</v>
      </c>
      <c r="BT8">
        <v>75</v>
      </c>
      <c r="BU8" s="29" t="s">
        <v>37</v>
      </c>
      <c r="BV8" s="29" t="s">
        <v>37</v>
      </c>
      <c r="BW8" s="1" t="s">
        <v>38</v>
      </c>
      <c r="BX8" s="29" t="s">
        <v>37</v>
      </c>
      <c r="BY8" s="2">
        <v>20</v>
      </c>
      <c r="BZ8">
        <v>35</v>
      </c>
      <c r="CA8" s="29" t="s">
        <v>37</v>
      </c>
      <c r="CB8" s="29" t="s">
        <v>37</v>
      </c>
      <c r="CC8" s="2">
        <v>20</v>
      </c>
      <c r="CD8">
        <v>20</v>
      </c>
      <c r="CE8" s="1" t="s">
        <v>37</v>
      </c>
      <c r="CF8" s="1" t="s">
        <v>37</v>
      </c>
      <c r="CG8" s="2">
        <v>0</v>
      </c>
      <c r="CH8">
        <v>30</v>
      </c>
      <c r="CI8" s="29" t="s">
        <v>37</v>
      </c>
      <c r="CJ8" s="29" t="s">
        <v>37</v>
      </c>
      <c r="CK8" s="2">
        <v>25</v>
      </c>
      <c r="CL8">
        <v>25</v>
      </c>
      <c r="CM8" s="1" t="s">
        <v>37</v>
      </c>
      <c r="CN8" s="2">
        <v>0</v>
      </c>
      <c r="CO8">
        <v>5</v>
      </c>
      <c r="CP8" s="29" t="s">
        <v>37</v>
      </c>
      <c r="CQ8" s="29" t="s">
        <v>37</v>
      </c>
      <c r="CR8" s="29" t="s">
        <v>37</v>
      </c>
      <c r="CS8" s="1" t="s">
        <v>38</v>
      </c>
      <c r="CT8" s="2">
        <v>20</v>
      </c>
      <c r="CU8">
        <v>50</v>
      </c>
      <c r="CV8" s="1" t="s">
        <v>37</v>
      </c>
      <c r="CW8" s="2">
        <v>0</v>
      </c>
      <c r="CX8">
        <v>5</v>
      </c>
      <c r="CZ8">
        <f>E8+O8+S8+AD8+AO8+AY8+BK8+BS8+BY8+CC8+CG8+CK8+CN8+CT8+CW8</f>
        <v>220</v>
      </c>
      <c r="DA8">
        <f>F8+P8+T8+AE8+AP8+AZ8+BL8+BT8+BZ8+CD8+CH8+CL8+CO8+CU8+CX8</f>
        <v>1480</v>
      </c>
      <c r="DB8" s="15">
        <f t="shared" si="0"/>
        <v>0.14864864864864866</v>
      </c>
    </row>
    <row r="9" spans="1:106" s="2" customFormat="1">
      <c r="A9" s="2" t="s">
        <v>318</v>
      </c>
      <c r="C9" s="29" t="s">
        <v>37</v>
      </c>
      <c r="D9" s="29" t="s">
        <v>37</v>
      </c>
      <c r="E9" s="2">
        <v>30</v>
      </c>
      <c r="F9">
        <v>30</v>
      </c>
      <c r="G9" s="63" t="s">
        <v>37</v>
      </c>
      <c r="H9" s="1" t="s">
        <v>37</v>
      </c>
      <c r="I9" s="1" t="s">
        <v>37</v>
      </c>
      <c r="J9" s="1" t="s">
        <v>37</v>
      </c>
      <c r="K9" s="1" t="s">
        <v>37</v>
      </c>
      <c r="L9" s="1" t="s">
        <v>37</v>
      </c>
      <c r="M9" s="1" t="s">
        <v>37</v>
      </c>
      <c r="N9" s="1" t="s">
        <v>37</v>
      </c>
      <c r="O9" s="2">
        <v>0</v>
      </c>
      <c r="P9">
        <v>255</v>
      </c>
      <c r="Q9" s="29" t="s">
        <v>37</v>
      </c>
      <c r="R9" s="29" t="s">
        <v>37</v>
      </c>
      <c r="S9" s="2">
        <v>45</v>
      </c>
      <c r="T9">
        <v>45</v>
      </c>
      <c r="U9" s="1" t="s">
        <v>37</v>
      </c>
      <c r="V9" s="1" t="s">
        <v>37</v>
      </c>
      <c r="W9" s="1" t="s">
        <v>37</v>
      </c>
      <c r="X9" s="1" t="s">
        <v>37</v>
      </c>
      <c r="Y9" s="1" t="s">
        <v>37</v>
      </c>
      <c r="Z9" s="1" t="s">
        <v>37</v>
      </c>
      <c r="AA9" s="1" t="s">
        <v>37</v>
      </c>
      <c r="AB9" s="1" t="s">
        <v>37</v>
      </c>
      <c r="AC9" s="1" t="s">
        <v>37</v>
      </c>
      <c r="AD9" s="2">
        <v>0</v>
      </c>
      <c r="AE9">
        <v>480</v>
      </c>
      <c r="AF9" s="29" t="s">
        <v>37</v>
      </c>
      <c r="AG9" s="29" t="s">
        <v>37</v>
      </c>
      <c r="AH9" s="29" t="s">
        <v>37</v>
      </c>
      <c r="AI9" s="29" t="s">
        <v>37</v>
      </c>
      <c r="AJ9" s="29" t="s">
        <v>37</v>
      </c>
      <c r="AK9" s="29" t="s">
        <v>37</v>
      </c>
      <c r="AL9" s="29" t="s">
        <v>37</v>
      </c>
      <c r="AM9" s="29" t="s">
        <v>37</v>
      </c>
      <c r="AN9" s="29" t="s">
        <v>37</v>
      </c>
      <c r="AO9" s="2">
        <v>155</v>
      </c>
      <c r="AP9">
        <v>155</v>
      </c>
      <c r="AQ9" s="1" t="s">
        <v>37</v>
      </c>
      <c r="AR9" s="1" t="s">
        <v>37</v>
      </c>
      <c r="AS9" s="1" t="s">
        <v>37</v>
      </c>
      <c r="AT9" s="1" t="s">
        <v>37</v>
      </c>
      <c r="AU9" s="1" t="s">
        <v>37</v>
      </c>
      <c r="AV9" s="1" t="s">
        <v>37</v>
      </c>
      <c r="AW9" s="1" t="s">
        <v>37</v>
      </c>
      <c r="AX9" s="1" t="s">
        <v>37</v>
      </c>
      <c r="AY9" s="2">
        <v>0</v>
      </c>
      <c r="AZ9">
        <v>60</v>
      </c>
      <c r="BA9" s="29" t="s">
        <v>37</v>
      </c>
      <c r="BB9" s="29" t="s">
        <v>37</v>
      </c>
      <c r="BC9" s="29" t="s">
        <v>37</v>
      </c>
      <c r="BD9" s="29" t="s">
        <v>37</v>
      </c>
      <c r="BE9" s="29" t="s">
        <v>37</v>
      </c>
      <c r="BF9" s="29" t="s">
        <v>37</v>
      </c>
      <c r="BG9" s="29" t="s">
        <v>37</v>
      </c>
      <c r="BH9" s="29" t="s">
        <v>37</v>
      </c>
      <c r="BI9" s="29" t="s">
        <v>37</v>
      </c>
      <c r="BJ9" s="29" t="s">
        <v>37</v>
      </c>
      <c r="BK9" s="2">
        <v>215</v>
      </c>
      <c r="BL9">
        <v>215</v>
      </c>
      <c r="BM9" s="1" t="s">
        <v>37</v>
      </c>
      <c r="BN9" s="1" t="s">
        <v>37</v>
      </c>
      <c r="BO9" s="1" t="s">
        <v>37</v>
      </c>
      <c r="BP9" s="1" t="s">
        <v>37</v>
      </c>
      <c r="BQ9" s="1" t="s">
        <v>37</v>
      </c>
      <c r="BR9" s="1" t="s">
        <v>37</v>
      </c>
      <c r="BS9">
        <v>0</v>
      </c>
      <c r="BT9">
        <v>75</v>
      </c>
      <c r="BU9" s="29" t="s">
        <v>37</v>
      </c>
      <c r="BV9" s="29" t="s">
        <v>37</v>
      </c>
      <c r="BW9" s="29" t="s">
        <v>37</v>
      </c>
      <c r="BX9" s="29" t="s">
        <v>37</v>
      </c>
      <c r="BY9" s="2">
        <v>35</v>
      </c>
      <c r="BZ9">
        <v>35</v>
      </c>
      <c r="CA9" s="29" t="s">
        <v>37</v>
      </c>
      <c r="CB9" s="29" t="s">
        <v>37</v>
      </c>
      <c r="CC9" s="2">
        <v>20</v>
      </c>
      <c r="CD9">
        <v>20</v>
      </c>
      <c r="CE9" s="1" t="s">
        <v>37</v>
      </c>
      <c r="CF9" s="1" t="s">
        <v>37</v>
      </c>
      <c r="CG9" s="2">
        <v>0</v>
      </c>
      <c r="CH9">
        <v>30</v>
      </c>
      <c r="CI9" s="29" t="s">
        <v>37</v>
      </c>
      <c r="CJ9" s="29" t="s">
        <v>37</v>
      </c>
      <c r="CK9" s="2">
        <v>25</v>
      </c>
      <c r="CL9">
        <v>25</v>
      </c>
      <c r="CM9" s="1" t="s">
        <v>37</v>
      </c>
      <c r="CN9" s="2">
        <v>0</v>
      </c>
      <c r="CO9">
        <v>5</v>
      </c>
      <c r="CP9" s="29" t="s">
        <v>37</v>
      </c>
      <c r="CQ9" s="29" t="s">
        <v>37</v>
      </c>
      <c r="CR9" s="29" t="s">
        <v>37</v>
      </c>
      <c r="CS9" s="29" t="s">
        <v>37</v>
      </c>
      <c r="CT9" s="2">
        <v>50</v>
      </c>
      <c r="CU9">
        <v>50</v>
      </c>
      <c r="CV9" s="1" t="s">
        <v>37</v>
      </c>
      <c r="CW9" s="2">
        <v>0</v>
      </c>
      <c r="CX9">
        <v>5</v>
      </c>
      <c r="CZ9">
        <f>E9+O9+S9+AD9+AO9+AY9+BK9+BS9+BY9+CC9+CG9+CK9+CN9+CT9+CW9</f>
        <v>575</v>
      </c>
      <c r="DA9">
        <f>F9+P9+T9+AE9+AP9+AZ9+BL9+BT9+BZ9+CD9+CH9+CL9+CO9+CU9+CX9</f>
        <v>1485</v>
      </c>
      <c r="DB9" s="15">
        <f t="shared" si="0"/>
        <v>0.38720538720538722</v>
      </c>
    </row>
    <row r="10" spans="1:106">
      <c r="A10" s="2" t="s">
        <v>26</v>
      </c>
      <c r="C10" s="1" t="s">
        <v>38</v>
      </c>
      <c r="D10" s="1" t="s">
        <v>38</v>
      </c>
      <c r="E10" s="2">
        <v>0</v>
      </c>
      <c r="F10">
        <v>30</v>
      </c>
      <c r="G10" s="63" t="s">
        <v>37</v>
      </c>
      <c r="H10" s="1" t="s">
        <v>37</v>
      </c>
      <c r="I10" s="1" t="s">
        <v>37</v>
      </c>
      <c r="J10" s="1" t="s">
        <v>37</v>
      </c>
      <c r="K10" s="1" t="s">
        <v>37</v>
      </c>
      <c r="L10" s="1" t="s">
        <v>37</v>
      </c>
      <c r="M10" s="1" t="s">
        <v>37</v>
      </c>
      <c r="N10" s="1" t="s">
        <v>37</v>
      </c>
      <c r="O10" s="2">
        <v>0</v>
      </c>
      <c r="P10">
        <v>255</v>
      </c>
      <c r="Q10" s="29" t="s">
        <v>37</v>
      </c>
      <c r="R10" s="1" t="s">
        <v>38</v>
      </c>
      <c r="S10" s="2">
        <v>5</v>
      </c>
      <c r="T10">
        <v>45</v>
      </c>
      <c r="U10" s="1" t="s">
        <v>37</v>
      </c>
      <c r="V10" s="1" t="s">
        <v>37</v>
      </c>
      <c r="W10" s="1" t="s">
        <v>37</v>
      </c>
      <c r="X10" s="1" t="s">
        <v>37</v>
      </c>
      <c r="Y10" s="1" t="s">
        <v>37</v>
      </c>
      <c r="Z10" s="1" t="s">
        <v>37</v>
      </c>
      <c r="AA10" s="1" t="s">
        <v>37</v>
      </c>
      <c r="AB10" s="1" t="s">
        <v>37</v>
      </c>
      <c r="AC10" s="1" t="s">
        <v>37</v>
      </c>
      <c r="AD10" s="2">
        <v>0</v>
      </c>
      <c r="AE10">
        <v>480</v>
      </c>
      <c r="AF10" s="29" t="s">
        <v>37</v>
      </c>
      <c r="AG10" s="1" t="s">
        <v>38</v>
      </c>
      <c r="AH10" s="29" t="s">
        <v>37</v>
      </c>
      <c r="AI10" s="1" t="s">
        <v>38</v>
      </c>
      <c r="AJ10" s="29" t="s">
        <v>37</v>
      </c>
      <c r="AK10" s="29" t="s">
        <v>37</v>
      </c>
      <c r="AL10" s="29" t="s">
        <v>37</v>
      </c>
      <c r="AM10" s="29" t="s">
        <v>37</v>
      </c>
      <c r="AN10" s="29" t="s">
        <v>37</v>
      </c>
      <c r="AO10" s="2">
        <v>65</v>
      </c>
      <c r="AP10">
        <v>155</v>
      </c>
      <c r="AQ10" s="1" t="s">
        <v>37</v>
      </c>
      <c r="AR10" s="1" t="s">
        <v>37</v>
      </c>
      <c r="AS10" s="1" t="s">
        <v>37</v>
      </c>
      <c r="AT10" s="1" t="s">
        <v>37</v>
      </c>
      <c r="AU10" s="1" t="s">
        <v>37</v>
      </c>
      <c r="AV10" s="1" t="s">
        <v>37</v>
      </c>
      <c r="AW10" s="1" t="s">
        <v>37</v>
      </c>
      <c r="AX10" s="1" t="s">
        <v>37</v>
      </c>
      <c r="AY10" s="2">
        <v>0</v>
      </c>
      <c r="AZ10">
        <v>60</v>
      </c>
      <c r="BA10" s="1" t="s">
        <v>38</v>
      </c>
      <c r="BB10" s="29" t="s">
        <v>37</v>
      </c>
      <c r="BC10" s="29" t="s">
        <v>37</v>
      </c>
      <c r="BD10" s="1" t="s">
        <v>38</v>
      </c>
      <c r="BE10" s="29" t="s">
        <v>37</v>
      </c>
      <c r="BF10" s="29" t="s">
        <v>37</v>
      </c>
      <c r="BG10" s="29" t="s">
        <v>37</v>
      </c>
      <c r="BH10" s="1" t="s">
        <v>38</v>
      </c>
      <c r="BI10" s="29" t="s">
        <v>37</v>
      </c>
      <c r="BJ10" s="1" t="s">
        <v>38</v>
      </c>
      <c r="BK10" s="2">
        <v>50</v>
      </c>
      <c r="BL10">
        <v>215</v>
      </c>
      <c r="BM10" s="1" t="s">
        <v>37</v>
      </c>
      <c r="BN10" s="1" t="s">
        <v>37</v>
      </c>
      <c r="BO10" s="1" t="s">
        <v>37</v>
      </c>
      <c r="BP10" s="1" t="s">
        <v>37</v>
      </c>
      <c r="BQ10" s="1" t="s">
        <v>37</v>
      </c>
      <c r="BR10" s="1" t="s">
        <v>37</v>
      </c>
      <c r="BS10">
        <v>0</v>
      </c>
      <c r="BT10">
        <v>75</v>
      </c>
      <c r="BU10" s="29" t="s">
        <v>37</v>
      </c>
      <c r="BV10" s="29" t="s">
        <v>37</v>
      </c>
      <c r="BW10" s="1" t="s">
        <v>38</v>
      </c>
      <c r="BX10" s="29" t="s">
        <v>37</v>
      </c>
      <c r="BY10" s="2">
        <v>20</v>
      </c>
      <c r="BZ10">
        <v>35</v>
      </c>
      <c r="CA10" s="29" t="s">
        <v>37</v>
      </c>
      <c r="CB10" s="29" t="s">
        <v>37</v>
      </c>
      <c r="CC10" s="2">
        <v>20</v>
      </c>
      <c r="CD10">
        <v>20</v>
      </c>
      <c r="CE10" s="1" t="s">
        <v>37</v>
      </c>
      <c r="CF10" s="1" t="s">
        <v>37</v>
      </c>
      <c r="CG10" s="2">
        <v>0</v>
      </c>
      <c r="CH10">
        <v>30</v>
      </c>
      <c r="CI10" s="29" t="s">
        <v>37</v>
      </c>
      <c r="CJ10" s="29" t="s">
        <v>37</v>
      </c>
      <c r="CK10" s="2">
        <v>25</v>
      </c>
      <c r="CL10">
        <v>25</v>
      </c>
      <c r="CM10" s="1" t="s">
        <v>37</v>
      </c>
      <c r="CN10" s="2">
        <v>0</v>
      </c>
      <c r="CO10">
        <v>5</v>
      </c>
      <c r="CP10" s="1" t="s">
        <v>38</v>
      </c>
      <c r="CQ10" s="29" t="s">
        <v>37</v>
      </c>
      <c r="CR10" s="29" t="s">
        <v>37</v>
      </c>
      <c r="CS10" s="1" t="s">
        <v>38</v>
      </c>
      <c r="CT10" s="2">
        <v>15</v>
      </c>
      <c r="CU10">
        <v>50</v>
      </c>
      <c r="CV10" s="1" t="s">
        <v>37</v>
      </c>
      <c r="CW10" s="2">
        <v>0</v>
      </c>
      <c r="CX10">
        <v>5</v>
      </c>
      <c r="CZ10">
        <f>E10+O10+S10+AD10+AO10+AY10+BK10+BS10+BY10+CC10+CG10+CK10+CN10+CT10+CW10</f>
        <v>200</v>
      </c>
      <c r="DA10">
        <f>F10+P10+T10+AE10+AP10+AZ10+BL10+BT10+BZ10+CD10+CH10+CL10+CO10+CU10+CX10</f>
        <v>1485</v>
      </c>
      <c r="DB10" s="15">
        <f t="shared" si="0"/>
        <v>0.13468013468013468</v>
      </c>
    </row>
    <row r="11" spans="1:106">
      <c r="A11" s="2" t="s">
        <v>119</v>
      </c>
      <c r="C11" s="29" t="s">
        <v>37</v>
      </c>
      <c r="D11" s="29" t="s">
        <v>37</v>
      </c>
      <c r="E11" s="2">
        <v>30</v>
      </c>
      <c r="F11">
        <v>30</v>
      </c>
      <c r="G11" s="63" t="s">
        <v>37</v>
      </c>
      <c r="H11" s="1" t="s">
        <v>37</v>
      </c>
      <c r="I11" s="29" t="s">
        <v>38</v>
      </c>
      <c r="J11" s="29" t="s">
        <v>38</v>
      </c>
      <c r="K11" s="1" t="s">
        <v>37</v>
      </c>
      <c r="L11" s="1" t="s">
        <v>37</v>
      </c>
      <c r="M11" s="1" t="s">
        <v>37</v>
      </c>
      <c r="N11" s="1" t="s">
        <v>37</v>
      </c>
      <c r="O11" s="2">
        <v>135</v>
      </c>
      <c r="P11">
        <v>255</v>
      </c>
      <c r="Q11" s="29" t="s">
        <v>37</v>
      </c>
      <c r="R11" s="29" t="s">
        <v>37</v>
      </c>
      <c r="S11" s="2">
        <v>45</v>
      </c>
      <c r="T11">
        <v>45</v>
      </c>
      <c r="U11" s="1" t="s">
        <v>37</v>
      </c>
      <c r="V11" s="29" t="s">
        <v>38</v>
      </c>
      <c r="W11" s="29" t="s">
        <v>38</v>
      </c>
      <c r="X11" s="1" t="s">
        <v>37</v>
      </c>
      <c r="Y11" s="1" t="s">
        <v>37</v>
      </c>
      <c r="Z11" s="29" t="s">
        <v>38</v>
      </c>
      <c r="AA11" s="29" t="s">
        <v>38</v>
      </c>
      <c r="AB11" s="1" t="s">
        <v>37</v>
      </c>
      <c r="AC11" s="1" t="s">
        <v>37</v>
      </c>
      <c r="AD11" s="2">
        <v>400</v>
      </c>
      <c r="AE11">
        <v>480</v>
      </c>
      <c r="AF11" s="29" t="s">
        <v>37</v>
      </c>
      <c r="AG11" s="29" t="s">
        <v>37</v>
      </c>
      <c r="AH11" s="29" t="s">
        <v>37</v>
      </c>
      <c r="AI11" s="29" t="s">
        <v>37</v>
      </c>
      <c r="AJ11" s="29" t="s">
        <v>37</v>
      </c>
      <c r="AK11" s="29" t="s">
        <v>37</v>
      </c>
      <c r="AL11" s="29" t="s">
        <v>37</v>
      </c>
      <c r="AM11" s="29" t="s">
        <v>37</v>
      </c>
      <c r="AN11" s="29" t="s">
        <v>37</v>
      </c>
      <c r="AO11" s="2">
        <v>155</v>
      </c>
      <c r="AP11">
        <v>155</v>
      </c>
      <c r="AQ11" s="1" t="s">
        <v>37</v>
      </c>
      <c r="AR11" s="1" t="s">
        <v>37</v>
      </c>
      <c r="AS11" s="1" t="s">
        <v>37</v>
      </c>
      <c r="AT11" s="1" t="s">
        <v>37</v>
      </c>
      <c r="AU11" s="1" t="s">
        <v>37</v>
      </c>
      <c r="AV11" s="1" t="s">
        <v>37</v>
      </c>
      <c r="AW11" s="1" t="s">
        <v>37</v>
      </c>
      <c r="AX11" s="1" t="s">
        <v>37</v>
      </c>
      <c r="AY11" s="2">
        <v>0</v>
      </c>
      <c r="AZ11">
        <v>60</v>
      </c>
      <c r="BA11" s="29" t="s">
        <v>37</v>
      </c>
      <c r="BB11" s="29" t="s">
        <v>37</v>
      </c>
      <c r="BC11" s="29" t="s">
        <v>37</v>
      </c>
      <c r="BD11" s="29" t="s">
        <v>37</v>
      </c>
      <c r="BE11" s="29" t="s">
        <v>37</v>
      </c>
      <c r="BF11" s="29" t="s">
        <v>37</v>
      </c>
      <c r="BG11" s="29" t="s">
        <v>37</v>
      </c>
      <c r="BH11" s="29" t="s">
        <v>37</v>
      </c>
      <c r="BI11" s="29" t="s">
        <v>37</v>
      </c>
      <c r="BJ11" s="29" t="s">
        <v>37</v>
      </c>
      <c r="BK11" s="2">
        <v>215</v>
      </c>
      <c r="BL11">
        <v>215</v>
      </c>
      <c r="BM11" s="1" t="s">
        <v>37</v>
      </c>
      <c r="BN11" s="1" t="s">
        <v>37</v>
      </c>
      <c r="BO11" s="1" t="s">
        <v>37</v>
      </c>
      <c r="BP11" s="1" t="s">
        <v>37</v>
      </c>
      <c r="BQ11" s="1" t="s">
        <v>37</v>
      </c>
      <c r="BR11" s="1" t="s">
        <v>37</v>
      </c>
      <c r="BS11">
        <v>0</v>
      </c>
      <c r="BT11">
        <v>75</v>
      </c>
      <c r="BU11" s="29" t="s">
        <v>37</v>
      </c>
      <c r="BV11" s="29" t="s">
        <v>37</v>
      </c>
      <c r="BW11" s="29" t="s">
        <v>37</v>
      </c>
      <c r="BX11" s="29" t="s">
        <v>37</v>
      </c>
      <c r="BY11" s="2">
        <v>35</v>
      </c>
      <c r="BZ11">
        <v>35</v>
      </c>
      <c r="CA11" s="29" t="s">
        <v>37</v>
      </c>
      <c r="CB11" s="29" t="s">
        <v>37</v>
      </c>
      <c r="CC11" s="2">
        <v>20</v>
      </c>
      <c r="CD11">
        <v>20</v>
      </c>
      <c r="CE11" s="1" t="s">
        <v>37</v>
      </c>
      <c r="CF11" s="1" t="s">
        <v>37</v>
      </c>
      <c r="CG11" s="2">
        <v>0</v>
      </c>
      <c r="CH11">
        <v>30</v>
      </c>
      <c r="CI11" s="29" t="s">
        <v>37</v>
      </c>
      <c r="CJ11" s="29" t="s">
        <v>37</v>
      </c>
      <c r="CK11" s="2">
        <v>25</v>
      </c>
      <c r="CL11">
        <v>25</v>
      </c>
      <c r="CM11" s="1" t="s">
        <v>37</v>
      </c>
      <c r="CN11" s="2">
        <v>0</v>
      </c>
      <c r="CO11">
        <v>5</v>
      </c>
      <c r="CP11" s="29" t="s">
        <v>37</v>
      </c>
      <c r="CQ11" s="29" t="s">
        <v>37</v>
      </c>
      <c r="CR11" s="29" t="s">
        <v>37</v>
      </c>
      <c r="CS11" s="29" t="s">
        <v>37</v>
      </c>
      <c r="CT11" s="2">
        <v>50</v>
      </c>
      <c r="CU11">
        <v>50</v>
      </c>
      <c r="CV11" s="1" t="s">
        <v>37</v>
      </c>
      <c r="CW11" s="2">
        <v>0</v>
      </c>
      <c r="CX11">
        <v>5</v>
      </c>
      <c r="CZ11">
        <f>E11+O11+S11+AD11+AO11+AY11+BK11+BS11+BY11+CC11+CG11+CK11+CN11+CT11+CW11</f>
        <v>1110</v>
      </c>
      <c r="DA11">
        <f>F11+P11+T11+AE11+AP11+AZ11+BL11+BT11+BZ11+CD11+CH11+CL11+CO11+CU11+CX11</f>
        <v>1485</v>
      </c>
      <c r="DB11" s="15">
        <f t="shared" si="0"/>
        <v>0.74747474747474751</v>
      </c>
    </row>
    <row r="12" spans="1:106">
      <c r="A12" s="2" t="s">
        <v>120</v>
      </c>
      <c r="C12" s="29" t="s">
        <v>37</v>
      </c>
      <c r="D12" s="44" t="s">
        <v>37</v>
      </c>
      <c r="E12" s="2">
        <v>30</v>
      </c>
      <c r="F12">
        <v>30</v>
      </c>
      <c r="G12" s="63" t="s">
        <v>37</v>
      </c>
      <c r="H12" s="29" t="s">
        <v>38</v>
      </c>
      <c r="I12" s="29" t="s">
        <v>38</v>
      </c>
      <c r="J12" s="29" t="s">
        <v>38</v>
      </c>
      <c r="K12" s="29" t="s">
        <v>38</v>
      </c>
      <c r="L12" s="29" t="s">
        <v>38</v>
      </c>
      <c r="M12" s="1" t="s">
        <v>37</v>
      </c>
      <c r="N12" s="1" t="s">
        <v>37</v>
      </c>
      <c r="O12" s="2">
        <v>230</v>
      </c>
      <c r="P12">
        <v>255</v>
      </c>
      <c r="Q12" s="29" t="s">
        <v>37</v>
      </c>
      <c r="R12" s="29" t="s">
        <v>37</v>
      </c>
      <c r="S12" s="2">
        <v>45</v>
      </c>
      <c r="T12">
        <v>45</v>
      </c>
      <c r="U12" s="1" t="s">
        <v>37</v>
      </c>
      <c r="V12" s="29" t="s">
        <v>38</v>
      </c>
      <c r="W12" s="29" t="s">
        <v>38</v>
      </c>
      <c r="X12" s="29" t="s">
        <v>38</v>
      </c>
      <c r="Y12" s="1" t="s">
        <v>37</v>
      </c>
      <c r="Z12" s="29" t="s">
        <v>38</v>
      </c>
      <c r="AA12" s="29" t="s">
        <v>38</v>
      </c>
      <c r="AB12" s="29" t="s">
        <v>38</v>
      </c>
      <c r="AC12" s="1" t="s">
        <v>37</v>
      </c>
      <c r="AD12" s="2">
        <v>425</v>
      </c>
      <c r="AE12">
        <v>480</v>
      </c>
      <c r="AF12" s="29" t="s">
        <v>37</v>
      </c>
      <c r="AG12" s="29" t="s">
        <v>37</v>
      </c>
      <c r="AH12" s="29" t="s">
        <v>37</v>
      </c>
      <c r="AI12" s="29" t="s">
        <v>37</v>
      </c>
      <c r="AJ12" s="29" t="s">
        <v>37</v>
      </c>
      <c r="AK12" s="29" t="s">
        <v>37</v>
      </c>
      <c r="AL12" s="29" t="s">
        <v>37</v>
      </c>
      <c r="AM12" s="29" t="s">
        <v>37</v>
      </c>
      <c r="AN12" s="29" t="s">
        <v>37</v>
      </c>
      <c r="AO12" s="2">
        <v>155</v>
      </c>
      <c r="AP12">
        <v>155</v>
      </c>
      <c r="AQ12" s="1" t="s">
        <v>37</v>
      </c>
      <c r="AR12" s="1" t="s">
        <v>37</v>
      </c>
      <c r="AS12" s="1" t="s">
        <v>37</v>
      </c>
      <c r="AT12" s="1" t="s">
        <v>37</v>
      </c>
      <c r="AU12" s="1" t="s">
        <v>37</v>
      </c>
      <c r="AV12" s="1" t="s">
        <v>37</v>
      </c>
      <c r="AW12" s="1" t="s">
        <v>37</v>
      </c>
      <c r="AX12" s="1" t="s">
        <v>37</v>
      </c>
      <c r="AY12" s="2">
        <v>0</v>
      </c>
      <c r="AZ12">
        <v>60</v>
      </c>
      <c r="BA12" s="29" t="s">
        <v>37</v>
      </c>
      <c r="BB12" s="1" t="s">
        <v>38</v>
      </c>
      <c r="BC12" s="29" t="s">
        <v>37</v>
      </c>
      <c r="BD12" s="29" t="s">
        <v>37</v>
      </c>
      <c r="BE12" s="29" t="s">
        <v>37</v>
      </c>
      <c r="BF12" s="29" t="s">
        <v>37</v>
      </c>
      <c r="BG12" s="29" t="s">
        <v>37</v>
      </c>
      <c r="BH12" s="29" t="s">
        <v>37</v>
      </c>
      <c r="BI12" s="29" t="s">
        <v>37</v>
      </c>
      <c r="BJ12" s="29" t="s">
        <v>37</v>
      </c>
      <c r="BK12" s="2">
        <v>210</v>
      </c>
      <c r="BL12">
        <v>215</v>
      </c>
      <c r="BM12" s="1" t="s">
        <v>37</v>
      </c>
      <c r="BN12" s="1" t="s">
        <v>37</v>
      </c>
      <c r="BO12" s="1" t="s">
        <v>37</v>
      </c>
      <c r="BP12" s="29" t="s">
        <v>38</v>
      </c>
      <c r="BQ12" s="29" t="s">
        <v>38</v>
      </c>
      <c r="BR12" s="1" t="s">
        <v>37</v>
      </c>
      <c r="BS12" s="2">
        <v>55</v>
      </c>
      <c r="BT12">
        <v>75</v>
      </c>
      <c r="BU12" s="29" t="s">
        <v>37</v>
      </c>
      <c r="BV12" s="29" t="s">
        <v>37</v>
      </c>
      <c r="BW12" s="29" t="s">
        <v>37</v>
      </c>
      <c r="BX12" s="29" t="s">
        <v>37</v>
      </c>
      <c r="BY12" s="2">
        <v>35</v>
      </c>
      <c r="BZ12">
        <v>35</v>
      </c>
      <c r="CA12" s="29" t="s">
        <v>37</v>
      </c>
      <c r="CB12" s="29" t="s">
        <v>37</v>
      </c>
      <c r="CC12" s="2">
        <v>20</v>
      </c>
      <c r="CD12">
        <v>20</v>
      </c>
      <c r="CE12" s="1" t="s">
        <v>37</v>
      </c>
      <c r="CF12" s="1" t="s">
        <v>37</v>
      </c>
      <c r="CG12" s="2">
        <v>0</v>
      </c>
      <c r="CH12">
        <v>30</v>
      </c>
      <c r="CI12" s="29" t="s">
        <v>37</v>
      </c>
      <c r="CJ12" s="29" t="s">
        <v>37</v>
      </c>
      <c r="CK12" s="2">
        <v>25</v>
      </c>
      <c r="CL12">
        <v>25</v>
      </c>
      <c r="CM12" s="1" t="s">
        <v>37</v>
      </c>
      <c r="CN12" s="2">
        <v>0</v>
      </c>
      <c r="CO12">
        <v>5</v>
      </c>
      <c r="CP12" s="29" t="s">
        <v>37</v>
      </c>
      <c r="CQ12" s="29" t="s">
        <v>37</v>
      </c>
      <c r="CR12" s="29" t="s">
        <v>37</v>
      </c>
      <c r="CS12" s="29" t="s">
        <v>37</v>
      </c>
      <c r="CT12" s="2">
        <v>50</v>
      </c>
      <c r="CU12">
        <v>50</v>
      </c>
      <c r="CV12" s="1" t="s">
        <v>37</v>
      </c>
      <c r="CW12" s="2">
        <v>0</v>
      </c>
      <c r="CX12">
        <v>5</v>
      </c>
      <c r="CZ12">
        <f>E12+O12+S12+AD12+AO12+AY12+BK12+BS12+BY12+CC12+CG12+CK12+CN12+CT12+CW12</f>
        <v>1280</v>
      </c>
      <c r="DA12">
        <f>F12+P12+T12+AE12+AP12+AZ12+BL12+BT12+BZ12+CD12+CH12+CL12+CO12+CU12+CX12</f>
        <v>1485</v>
      </c>
      <c r="DB12" s="15">
        <f>CZ12/DA12</f>
        <v>0.86195286195286192</v>
      </c>
    </row>
    <row r="13" spans="1:106">
      <c r="A13" s="2" t="s">
        <v>27</v>
      </c>
      <c r="C13" s="29" t="s">
        <v>37</v>
      </c>
      <c r="D13" s="45" t="s">
        <v>37</v>
      </c>
      <c r="E13" s="2">
        <v>30</v>
      </c>
      <c r="F13">
        <v>30</v>
      </c>
      <c r="G13" s="63" t="s">
        <v>37</v>
      </c>
      <c r="H13" s="1" t="s">
        <v>37</v>
      </c>
      <c r="I13" s="1" t="s">
        <v>37</v>
      </c>
      <c r="J13" s="1" t="s">
        <v>37</v>
      </c>
      <c r="K13" s="1" t="s">
        <v>37</v>
      </c>
      <c r="L13" s="1" t="s">
        <v>37</v>
      </c>
      <c r="M13" s="1" t="s">
        <v>37</v>
      </c>
      <c r="N13" s="1" t="s">
        <v>37</v>
      </c>
      <c r="O13" s="2">
        <v>0</v>
      </c>
      <c r="P13">
        <v>255</v>
      </c>
      <c r="Q13" s="29" t="s">
        <v>37</v>
      </c>
      <c r="R13" s="29" t="s">
        <v>37</v>
      </c>
      <c r="S13" s="2">
        <v>45</v>
      </c>
      <c r="T13">
        <v>45</v>
      </c>
      <c r="U13" s="1" t="s">
        <v>37</v>
      </c>
      <c r="V13" s="1" t="s">
        <v>37</v>
      </c>
      <c r="W13" s="29" t="s">
        <v>38</v>
      </c>
      <c r="X13" s="1" t="s">
        <v>37</v>
      </c>
      <c r="Y13" s="1" t="s">
        <v>37</v>
      </c>
      <c r="Z13" s="1" t="s">
        <v>37</v>
      </c>
      <c r="AA13" s="1" t="s">
        <v>37</v>
      </c>
      <c r="AB13" s="1" t="s">
        <v>37</v>
      </c>
      <c r="AC13" s="1" t="s">
        <v>37</v>
      </c>
      <c r="AD13" s="2">
        <v>100</v>
      </c>
      <c r="AE13">
        <v>480</v>
      </c>
      <c r="AF13" s="29" t="s">
        <v>37</v>
      </c>
      <c r="AG13" s="29" t="s">
        <v>37</v>
      </c>
      <c r="AH13" s="29" t="s">
        <v>37</v>
      </c>
      <c r="AI13" s="29" t="s">
        <v>37</v>
      </c>
      <c r="AJ13" s="29" t="s">
        <v>37</v>
      </c>
      <c r="AK13" s="29" t="s">
        <v>37</v>
      </c>
      <c r="AL13" s="29" t="s">
        <v>37</v>
      </c>
      <c r="AM13" s="29" t="s">
        <v>37</v>
      </c>
      <c r="AN13" s="29" t="s">
        <v>37</v>
      </c>
      <c r="AO13" s="2">
        <v>155</v>
      </c>
      <c r="AP13">
        <v>155</v>
      </c>
      <c r="AQ13" s="1" t="s">
        <v>37</v>
      </c>
      <c r="AR13" s="1" t="s">
        <v>37</v>
      </c>
      <c r="AS13" s="1" t="s">
        <v>37</v>
      </c>
      <c r="AT13" s="1" t="s">
        <v>37</v>
      </c>
      <c r="AU13" s="1" t="s">
        <v>37</v>
      </c>
      <c r="AV13" s="1" t="s">
        <v>37</v>
      </c>
      <c r="AW13" s="1" t="s">
        <v>37</v>
      </c>
      <c r="AX13" s="1" t="s">
        <v>37</v>
      </c>
      <c r="AY13" s="2">
        <v>0</v>
      </c>
      <c r="AZ13">
        <v>60</v>
      </c>
      <c r="BA13" s="29" t="s">
        <v>37</v>
      </c>
      <c r="BB13" s="29" t="s">
        <v>37</v>
      </c>
      <c r="BC13" s="29" t="s">
        <v>37</v>
      </c>
      <c r="BD13" s="29" t="s">
        <v>37</v>
      </c>
      <c r="BE13" s="29" t="s">
        <v>37</v>
      </c>
      <c r="BF13" s="29" t="s">
        <v>37</v>
      </c>
      <c r="BG13" s="29" t="s">
        <v>37</v>
      </c>
      <c r="BH13" s="29" t="s">
        <v>37</v>
      </c>
      <c r="BI13" s="29" t="s">
        <v>37</v>
      </c>
      <c r="BJ13" s="29" t="s">
        <v>37</v>
      </c>
      <c r="BK13" s="2">
        <v>215</v>
      </c>
      <c r="BL13">
        <v>215</v>
      </c>
      <c r="BM13" s="1" t="s">
        <v>37</v>
      </c>
      <c r="BN13" s="1" t="s">
        <v>37</v>
      </c>
      <c r="BO13" s="1" t="s">
        <v>37</v>
      </c>
      <c r="BP13" s="1" t="s">
        <v>37</v>
      </c>
      <c r="BQ13" s="1" t="s">
        <v>37</v>
      </c>
      <c r="BR13" s="1" t="s">
        <v>37</v>
      </c>
      <c r="BS13" s="2">
        <v>0</v>
      </c>
      <c r="BT13">
        <v>75</v>
      </c>
      <c r="BU13" s="29" t="s">
        <v>37</v>
      </c>
      <c r="BV13" s="29" t="s">
        <v>37</v>
      </c>
      <c r="BW13" s="29" t="s">
        <v>37</v>
      </c>
      <c r="BX13" s="29" t="s">
        <v>37</v>
      </c>
      <c r="BY13" s="2">
        <v>35</v>
      </c>
      <c r="BZ13">
        <v>35</v>
      </c>
      <c r="CA13" s="29" t="s">
        <v>37</v>
      </c>
      <c r="CB13" s="29" t="s">
        <v>37</v>
      </c>
      <c r="CC13" s="2">
        <v>20</v>
      </c>
      <c r="CD13">
        <v>20</v>
      </c>
      <c r="CE13" s="1" t="s">
        <v>37</v>
      </c>
      <c r="CF13" s="1" t="s">
        <v>37</v>
      </c>
      <c r="CG13" s="2">
        <v>0</v>
      </c>
      <c r="CH13">
        <v>30</v>
      </c>
      <c r="CI13" s="29" t="s">
        <v>37</v>
      </c>
      <c r="CJ13" s="29" t="s">
        <v>37</v>
      </c>
      <c r="CK13" s="2">
        <v>25</v>
      </c>
      <c r="CL13">
        <v>25</v>
      </c>
      <c r="CM13" s="1" t="s">
        <v>37</v>
      </c>
      <c r="CN13" s="2">
        <v>0</v>
      </c>
      <c r="CO13">
        <v>5</v>
      </c>
      <c r="CP13" s="29" t="s">
        <v>37</v>
      </c>
      <c r="CQ13" s="29" t="s">
        <v>37</v>
      </c>
      <c r="CR13" s="29" t="s">
        <v>37</v>
      </c>
      <c r="CS13" s="29" t="s">
        <v>37</v>
      </c>
      <c r="CT13" s="2">
        <v>50</v>
      </c>
      <c r="CU13">
        <v>50</v>
      </c>
      <c r="CV13" s="1" t="s">
        <v>37</v>
      </c>
      <c r="CW13" s="2">
        <v>0</v>
      </c>
      <c r="CX13">
        <v>5</v>
      </c>
      <c r="CZ13">
        <f>E13+O13+S13+AD13+AO13+AY13+BK13+BS13+BY13+CC13+CG13+CK13+CN13+CT13+CW13</f>
        <v>675</v>
      </c>
      <c r="DA13">
        <f>F13+P13+T13+AE13+AP13+AZ13+BL13+BT13+BZ13+CD13+CH13+CL13+CO13+CU13+CX13</f>
        <v>1485</v>
      </c>
      <c r="DB13" s="15">
        <f t="shared" si="0"/>
        <v>0.45454545454545453</v>
      </c>
    </row>
    <row r="14" spans="1:106">
      <c r="A14" s="2" t="s">
        <v>121</v>
      </c>
      <c r="C14" s="29" t="s">
        <v>37</v>
      </c>
      <c r="D14" s="45" t="s">
        <v>37</v>
      </c>
      <c r="E14" s="2">
        <v>30</v>
      </c>
      <c r="F14">
        <v>30</v>
      </c>
      <c r="G14" s="63" t="s">
        <v>37</v>
      </c>
      <c r="H14" s="1" t="s">
        <v>37</v>
      </c>
      <c r="I14" s="1" t="s">
        <v>37</v>
      </c>
      <c r="J14" s="1" t="s">
        <v>37</v>
      </c>
      <c r="K14" s="1" t="s">
        <v>37</v>
      </c>
      <c r="L14" s="1" t="s">
        <v>37</v>
      </c>
      <c r="M14" s="1" t="s">
        <v>37</v>
      </c>
      <c r="N14" s="1" t="s">
        <v>37</v>
      </c>
      <c r="O14" s="2">
        <v>0</v>
      </c>
      <c r="P14">
        <v>255</v>
      </c>
      <c r="Q14" s="29" t="s">
        <v>37</v>
      </c>
      <c r="R14" s="29" t="s">
        <v>37</v>
      </c>
      <c r="S14" s="2">
        <v>45</v>
      </c>
      <c r="T14">
        <v>45</v>
      </c>
      <c r="U14" s="1" t="s">
        <v>37</v>
      </c>
      <c r="V14" s="1" t="s">
        <v>37</v>
      </c>
      <c r="W14" s="1" t="s">
        <v>37</v>
      </c>
      <c r="X14" s="1" t="s">
        <v>37</v>
      </c>
      <c r="Y14" s="1" t="s">
        <v>37</v>
      </c>
      <c r="Z14" s="1" t="s">
        <v>37</v>
      </c>
      <c r="AA14" s="1" t="s">
        <v>37</v>
      </c>
      <c r="AB14" s="1" t="s">
        <v>37</v>
      </c>
      <c r="AC14" s="1" t="s">
        <v>37</v>
      </c>
      <c r="AD14" s="2">
        <v>0</v>
      </c>
      <c r="AE14">
        <v>480</v>
      </c>
      <c r="AF14" s="29" t="s">
        <v>37</v>
      </c>
      <c r="AG14" s="29" t="s">
        <v>37</v>
      </c>
      <c r="AH14" s="29" t="s">
        <v>37</v>
      </c>
      <c r="AI14" s="29" t="s">
        <v>37</v>
      </c>
      <c r="AJ14" s="29" t="s">
        <v>37</v>
      </c>
      <c r="AK14" s="29" t="s">
        <v>37</v>
      </c>
      <c r="AL14" s="29" t="s">
        <v>37</v>
      </c>
      <c r="AM14" s="29" t="s">
        <v>37</v>
      </c>
      <c r="AN14" s="29" t="s">
        <v>37</v>
      </c>
      <c r="AO14" s="2">
        <v>155</v>
      </c>
      <c r="AP14">
        <v>155</v>
      </c>
      <c r="AQ14" s="1" t="s">
        <v>37</v>
      </c>
      <c r="AR14" s="1" t="s">
        <v>37</v>
      </c>
      <c r="AS14" s="1" t="s">
        <v>37</v>
      </c>
      <c r="AT14" s="1" t="s">
        <v>37</v>
      </c>
      <c r="AU14" s="1" t="s">
        <v>37</v>
      </c>
      <c r="AV14" s="1" t="s">
        <v>37</v>
      </c>
      <c r="AW14" s="1" t="s">
        <v>37</v>
      </c>
      <c r="AX14" s="1" t="s">
        <v>37</v>
      </c>
      <c r="AY14" s="2">
        <v>0</v>
      </c>
      <c r="AZ14">
        <v>60</v>
      </c>
      <c r="BA14" s="29" t="s">
        <v>37</v>
      </c>
      <c r="BB14" s="29" t="s">
        <v>37</v>
      </c>
      <c r="BC14" s="29" t="s">
        <v>37</v>
      </c>
      <c r="BD14" s="29" t="s">
        <v>37</v>
      </c>
      <c r="BE14" s="29" t="s">
        <v>37</v>
      </c>
      <c r="BF14" s="29" t="s">
        <v>37</v>
      </c>
      <c r="BG14" s="29" t="s">
        <v>37</v>
      </c>
      <c r="BH14" s="29" t="s">
        <v>37</v>
      </c>
      <c r="BI14" s="29" t="s">
        <v>37</v>
      </c>
      <c r="BJ14" s="29" t="s">
        <v>37</v>
      </c>
      <c r="BK14" s="2">
        <v>215</v>
      </c>
      <c r="BL14">
        <v>215</v>
      </c>
      <c r="BM14" s="1" t="s">
        <v>37</v>
      </c>
      <c r="BN14" s="1" t="s">
        <v>37</v>
      </c>
      <c r="BO14" s="1" t="s">
        <v>37</v>
      </c>
      <c r="BP14" s="1" t="s">
        <v>37</v>
      </c>
      <c r="BQ14" s="1" t="s">
        <v>37</v>
      </c>
      <c r="BR14" s="1" t="s">
        <v>37</v>
      </c>
      <c r="BS14" s="2">
        <v>0</v>
      </c>
      <c r="BT14">
        <v>75</v>
      </c>
      <c r="BU14" s="29" t="s">
        <v>37</v>
      </c>
      <c r="BV14" s="29" t="s">
        <v>37</v>
      </c>
      <c r="BW14" s="29" t="s">
        <v>37</v>
      </c>
      <c r="BX14" s="29" t="s">
        <v>37</v>
      </c>
      <c r="BY14" s="2">
        <v>35</v>
      </c>
      <c r="BZ14">
        <v>35</v>
      </c>
      <c r="CA14" s="29" t="s">
        <v>37</v>
      </c>
      <c r="CB14" s="29" t="s">
        <v>37</v>
      </c>
      <c r="CC14" s="2">
        <v>20</v>
      </c>
      <c r="CD14">
        <v>20</v>
      </c>
      <c r="CE14" s="1" t="s">
        <v>37</v>
      </c>
      <c r="CF14" s="1" t="s">
        <v>37</v>
      </c>
      <c r="CG14" s="2">
        <v>0</v>
      </c>
      <c r="CH14">
        <v>30</v>
      </c>
      <c r="CI14" s="29" t="s">
        <v>37</v>
      </c>
      <c r="CJ14" s="29" t="s">
        <v>37</v>
      </c>
      <c r="CK14" s="2">
        <v>25</v>
      </c>
      <c r="CL14">
        <v>25</v>
      </c>
      <c r="CM14" s="1" t="s">
        <v>37</v>
      </c>
      <c r="CN14" s="2">
        <v>0</v>
      </c>
      <c r="CO14">
        <v>5</v>
      </c>
      <c r="CP14" s="29" t="s">
        <v>37</v>
      </c>
      <c r="CQ14" s="29" t="s">
        <v>37</v>
      </c>
      <c r="CR14" s="29" t="s">
        <v>37</v>
      </c>
      <c r="CS14" s="29" t="s">
        <v>37</v>
      </c>
      <c r="CT14" s="2">
        <v>50</v>
      </c>
      <c r="CU14">
        <v>50</v>
      </c>
      <c r="CV14" s="1" t="s">
        <v>37</v>
      </c>
      <c r="CW14" s="2">
        <v>0</v>
      </c>
      <c r="CX14">
        <v>5</v>
      </c>
      <c r="CZ14">
        <f>E14+O14+S14+AD14+AO14+AY14+BK14+BS14+BY14+CC14+CG14+CK14+CN14+CT14+CW14</f>
        <v>575</v>
      </c>
      <c r="DA14">
        <f>F14+P14+T14+AE14+AP14+AZ14+BL14+BT14+BZ14+CD14+CH14+CL14+CO14+CU14+CX14</f>
        <v>1485</v>
      </c>
      <c r="DB14" s="15">
        <f t="shared" si="0"/>
        <v>0.38720538720538722</v>
      </c>
    </row>
    <row r="15" spans="1:106">
      <c r="A15" s="2" t="s">
        <v>122</v>
      </c>
      <c r="C15" s="29" t="s">
        <v>37</v>
      </c>
      <c r="D15" s="45" t="s">
        <v>37</v>
      </c>
      <c r="E15" s="2">
        <v>30</v>
      </c>
      <c r="F15">
        <v>30</v>
      </c>
      <c r="G15" s="63" t="s">
        <v>37</v>
      </c>
      <c r="H15" s="1" t="s">
        <v>37</v>
      </c>
      <c r="I15" s="1" t="s">
        <v>37</v>
      </c>
      <c r="J15" s="1" t="s">
        <v>37</v>
      </c>
      <c r="K15" s="1" t="s">
        <v>37</v>
      </c>
      <c r="L15" s="1" t="s">
        <v>37</v>
      </c>
      <c r="M15" s="1" t="s">
        <v>37</v>
      </c>
      <c r="N15" s="1" t="s">
        <v>37</v>
      </c>
      <c r="O15" s="2">
        <v>0</v>
      </c>
      <c r="P15">
        <v>255</v>
      </c>
      <c r="Q15" s="29" t="s">
        <v>37</v>
      </c>
      <c r="R15" s="29" t="s">
        <v>37</v>
      </c>
      <c r="S15" s="2">
        <v>45</v>
      </c>
      <c r="T15">
        <v>45</v>
      </c>
      <c r="U15" s="1" t="s">
        <v>37</v>
      </c>
      <c r="V15" s="1" t="s">
        <v>37</v>
      </c>
      <c r="W15" s="1" t="s">
        <v>37</v>
      </c>
      <c r="X15" s="1" t="s">
        <v>37</v>
      </c>
      <c r="Y15" s="1" t="s">
        <v>37</v>
      </c>
      <c r="Z15" s="1" t="s">
        <v>37</v>
      </c>
      <c r="AA15" s="1" t="s">
        <v>37</v>
      </c>
      <c r="AB15" s="1" t="s">
        <v>37</v>
      </c>
      <c r="AC15" s="1" t="s">
        <v>37</v>
      </c>
      <c r="AD15" s="2">
        <v>0</v>
      </c>
      <c r="AE15">
        <v>480</v>
      </c>
      <c r="AF15" s="29" t="s">
        <v>37</v>
      </c>
      <c r="AG15" s="29" t="s">
        <v>37</v>
      </c>
      <c r="AH15" s="29" t="s">
        <v>37</v>
      </c>
      <c r="AI15" s="29" t="s">
        <v>37</v>
      </c>
      <c r="AJ15" s="29" t="s">
        <v>37</v>
      </c>
      <c r="AK15" s="29" t="s">
        <v>37</v>
      </c>
      <c r="AL15" s="29" t="s">
        <v>37</v>
      </c>
      <c r="AM15" s="29" t="s">
        <v>37</v>
      </c>
      <c r="AN15" s="29" t="s">
        <v>37</v>
      </c>
      <c r="AO15" s="2">
        <v>155</v>
      </c>
      <c r="AP15">
        <v>155</v>
      </c>
      <c r="AQ15" s="1" t="s">
        <v>37</v>
      </c>
      <c r="AR15" s="1" t="s">
        <v>37</v>
      </c>
      <c r="AS15" s="1" t="s">
        <v>37</v>
      </c>
      <c r="AT15" s="1" t="s">
        <v>37</v>
      </c>
      <c r="AU15" s="1" t="s">
        <v>37</v>
      </c>
      <c r="AV15" s="1" t="s">
        <v>37</v>
      </c>
      <c r="AW15" s="1" t="s">
        <v>37</v>
      </c>
      <c r="AX15" s="1" t="s">
        <v>37</v>
      </c>
      <c r="AY15" s="2">
        <v>0</v>
      </c>
      <c r="AZ15">
        <v>60</v>
      </c>
      <c r="BA15" s="29" t="s">
        <v>37</v>
      </c>
      <c r="BB15" s="29" t="s">
        <v>37</v>
      </c>
      <c r="BC15" s="29" t="s">
        <v>37</v>
      </c>
      <c r="BD15" s="29" t="s">
        <v>37</v>
      </c>
      <c r="BE15" s="29" t="s">
        <v>37</v>
      </c>
      <c r="BF15" s="29" t="s">
        <v>37</v>
      </c>
      <c r="BG15" s="29" t="s">
        <v>37</v>
      </c>
      <c r="BH15" s="29" t="s">
        <v>37</v>
      </c>
      <c r="BI15" s="29" t="s">
        <v>37</v>
      </c>
      <c r="BJ15" s="29" t="s">
        <v>37</v>
      </c>
      <c r="BK15" s="2">
        <v>215</v>
      </c>
      <c r="BL15">
        <v>215</v>
      </c>
      <c r="BM15" s="1" t="s">
        <v>37</v>
      </c>
      <c r="BN15" s="1" t="s">
        <v>37</v>
      </c>
      <c r="BO15" s="1" t="s">
        <v>37</v>
      </c>
      <c r="BP15" s="1" t="s">
        <v>37</v>
      </c>
      <c r="BQ15" s="1" t="s">
        <v>37</v>
      </c>
      <c r="BR15" s="1" t="s">
        <v>37</v>
      </c>
      <c r="BS15" s="2">
        <v>0</v>
      </c>
      <c r="BT15">
        <v>75</v>
      </c>
      <c r="BU15" s="29" t="s">
        <v>37</v>
      </c>
      <c r="BV15" s="29" t="s">
        <v>37</v>
      </c>
      <c r="BW15" s="29" t="s">
        <v>37</v>
      </c>
      <c r="BX15" s="29" t="s">
        <v>37</v>
      </c>
      <c r="BY15" s="2">
        <v>35</v>
      </c>
      <c r="BZ15">
        <v>35</v>
      </c>
      <c r="CA15" s="29" t="s">
        <v>37</v>
      </c>
      <c r="CB15" s="29" t="s">
        <v>37</v>
      </c>
      <c r="CC15" s="2">
        <v>20</v>
      </c>
      <c r="CD15">
        <v>20</v>
      </c>
      <c r="CE15" s="1" t="s">
        <v>37</v>
      </c>
      <c r="CF15" s="1" t="s">
        <v>37</v>
      </c>
      <c r="CG15" s="2">
        <v>0</v>
      </c>
      <c r="CH15">
        <v>30</v>
      </c>
      <c r="CI15" s="29" t="s">
        <v>37</v>
      </c>
      <c r="CJ15" s="29" t="s">
        <v>37</v>
      </c>
      <c r="CK15" s="2">
        <v>25</v>
      </c>
      <c r="CL15">
        <v>25</v>
      </c>
      <c r="CM15" s="1" t="s">
        <v>37</v>
      </c>
      <c r="CN15" s="2">
        <v>0</v>
      </c>
      <c r="CO15">
        <v>5</v>
      </c>
      <c r="CP15" s="29" t="s">
        <v>37</v>
      </c>
      <c r="CQ15" s="29" t="s">
        <v>37</v>
      </c>
      <c r="CR15" s="29" t="s">
        <v>37</v>
      </c>
      <c r="CS15" s="29" t="s">
        <v>37</v>
      </c>
      <c r="CT15" s="2">
        <v>50</v>
      </c>
      <c r="CU15">
        <v>50</v>
      </c>
      <c r="CV15" s="1" t="s">
        <v>37</v>
      </c>
      <c r="CW15" s="2">
        <v>0</v>
      </c>
      <c r="CX15">
        <v>5</v>
      </c>
      <c r="CZ15">
        <f>E15+O15+S15+AD15+AO15+AY15+BK15+BS15+BY15+CC15+CG15+CK15+CN15+CT15+CW15</f>
        <v>575</v>
      </c>
      <c r="DA15">
        <f>F15+P15+T15+AE15+AP15+AZ15+BL15+BT15+BZ15+CD15+CH15+CL15+CO15+CU15+CX15</f>
        <v>1485</v>
      </c>
      <c r="DB15" s="15">
        <f t="shared" si="0"/>
        <v>0.38720538720538722</v>
      </c>
    </row>
    <row r="16" spans="1:106">
      <c r="A16" s="2" t="s">
        <v>28</v>
      </c>
      <c r="C16" s="29" t="s">
        <v>37</v>
      </c>
      <c r="D16" s="45" t="s">
        <v>37</v>
      </c>
      <c r="E16" s="2">
        <v>30</v>
      </c>
      <c r="F16">
        <v>30</v>
      </c>
      <c r="G16" s="63" t="s">
        <v>37</v>
      </c>
      <c r="H16" s="1" t="s">
        <v>37</v>
      </c>
      <c r="I16" s="1" t="s">
        <v>37</v>
      </c>
      <c r="J16" s="1" t="s">
        <v>37</v>
      </c>
      <c r="K16" s="1" t="s">
        <v>37</v>
      </c>
      <c r="L16" s="1" t="s">
        <v>37</v>
      </c>
      <c r="M16" s="1" t="s">
        <v>37</v>
      </c>
      <c r="N16" s="1" t="s">
        <v>37</v>
      </c>
      <c r="O16" s="2">
        <v>0</v>
      </c>
      <c r="P16">
        <v>255</v>
      </c>
      <c r="Q16" s="29" t="s">
        <v>37</v>
      </c>
      <c r="R16" s="29" t="s">
        <v>37</v>
      </c>
      <c r="S16" s="2">
        <v>45</v>
      </c>
      <c r="T16">
        <v>45</v>
      </c>
      <c r="U16" s="1" t="s">
        <v>37</v>
      </c>
      <c r="V16" s="1" t="s">
        <v>37</v>
      </c>
      <c r="W16" s="1" t="s">
        <v>37</v>
      </c>
      <c r="X16" s="1" t="s">
        <v>37</v>
      </c>
      <c r="Y16" s="1" t="s">
        <v>37</v>
      </c>
      <c r="Z16" s="1" t="s">
        <v>37</v>
      </c>
      <c r="AA16" s="1" t="s">
        <v>37</v>
      </c>
      <c r="AB16" s="1" t="s">
        <v>37</v>
      </c>
      <c r="AC16" s="1" t="s">
        <v>37</v>
      </c>
      <c r="AD16" s="2">
        <v>0</v>
      </c>
      <c r="AE16">
        <v>480</v>
      </c>
      <c r="AF16" s="29" t="s">
        <v>37</v>
      </c>
      <c r="AG16" s="29" t="s">
        <v>37</v>
      </c>
      <c r="AH16" s="29" t="s">
        <v>37</v>
      </c>
      <c r="AI16" s="29" t="s">
        <v>37</v>
      </c>
      <c r="AJ16" s="29" t="s">
        <v>37</v>
      </c>
      <c r="AK16" s="29" t="s">
        <v>37</v>
      </c>
      <c r="AL16" s="29" t="s">
        <v>37</v>
      </c>
      <c r="AM16" s="29" t="s">
        <v>37</v>
      </c>
      <c r="AN16" s="29" t="s">
        <v>37</v>
      </c>
      <c r="AO16" s="2">
        <v>155</v>
      </c>
      <c r="AP16">
        <v>155</v>
      </c>
      <c r="AQ16" s="1" t="s">
        <v>37</v>
      </c>
      <c r="AR16" s="1" t="s">
        <v>37</v>
      </c>
      <c r="AS16" s="1" t="s">
        <v>37</v>
      </c>
      <c r="AT16" s="1" t="s">
        <v>37</v>
      </c>
      <c r="AU16" s="1" t="s">
        <v>37</v>
      </c>
      <c r="AV16" s="1" t="s">
        <v>37</v>
      </c>
      <c r="AW16" s="1" t="s">
        <v>37</v>
      </c>
      <c r="AX16" s="1" t="s">
        <v>37</v>
      </c>
      <c r="AY16" s="2">
        <v>0</v>
      </c>
      <c r="AZ16">
        <v>60</v>
      </c>
      <c r="BA16" s="29" t="s">
        <v>37</v>
      </c>
      <c r="BB16" s="29" t="s">
        <v>37</v>
      </c>
      <c r="BC16" s="29" t="s">
        <v>37</v>
      </c>
      <c r="BD16" s="29" t="s">
        <v>37</v>
      </c>
      <c r="BE16" s="29" t="s">
        <v>37</v>
      </c>
      <c r="BF16" s="29" t="s">
        <v>37</v>
      </c>
      <c r="BG16" s="29" t="s">
        <v>37</v>
      </c>
      <c r="BH16" s="29" t="s">
        <v>37</v>
      </c>
      <c r="BI16" s="29" t="s">
        <v>37</v>
      </c>
      <c r="BJ16" s="29" t="s">
        <v>37</v>
      </c>
      <c r="BK16" s="2">
        <v>215</v>
      </c>
      <c r="BL16">
        <v>215</v>
      </c>
      <c r="BM16" s="1" t="s">
        <v>37</v>
      </c>
      <c r="BN16" s="1" t="s">
        <v>37</v>
      </c>
      <c r="BO16" s="1" t="s">
        <v>37</v>
      </c>
      <c r="BP16" s="1" t="s">
        <v>37</v>
      </c>
      <c r="BQ16" s="1" t="s">
        <v>37</v>
      </c>
      <c r="BR16" s="1" t="s">
        <v>37</v>
      </c>
      <c r="BS16" s="2">
        <v>0</v>
      </c>
      <c r="BT16">
        <v>75</v>
      </c>
      <c r="BU16" s="29" t="s">
        <v>37</v>
      </c>
      <c r="BV16" s="29" t="s">
        <v>37</v>
      </c>
      <c r="BW16" s="29" t="s">
        <v>37</v>
      </c>
      <c r="BX16" s="29" t="s">
        <v>37</v>
      </c>
      <c r="BY16" s="2">
        <v>35</v>
      </c>
      <c r="BZ16">
        <v>35</v>
      </c>
      <c r="CA16" s="29" t="s">
        <v>37</v>
      </c>
      <c r="CB16" s="29" t="s">
        <v>37</v>
      </c>
      <c r="CC16" s="2">
        <v>20</v>
      </c>
      <c r="CD16">
        <v>20</v>
      </c>
      <c r="CE16" s="1" t="s">
        <v>37</v>
      </c>
      <c r="CF16" s="1" t="s">
        <v>37</v>
      </c>
      <c r="CG16" s="2">
        <v>0</v>
      </c>
      <c r="CH16">
        <v>30</v>
      </c>
      <c r="CI16" s="29" t="s">
        <v>37</v>
      </c>
      <c r="CJ16" s="29" t="s">
        <v>37</v>
      </c>
      <c r="CK16" s="2">
        <v>25</v>
      </c>
      <c r="CL16">
        <v>25</v>
      </c>
      <c r="CM16" s="1" t="s">
        <v>37</v>
      </c>
      <c r="CN16" s="2">
        <v>0</v>
      </c>
      <c r="CO16">
        <v>5</v>
      </c>
      <c r="CP16" s="29" t="s">
        <v>37</v>
      </c>
      <c r="CQ16" s="29" t="s">
        <v>37</v>
      </c>
      <c r="CR16" s="29" t="s">
        <v>37</v>
      </c>
      <c r="CS16" s="29" t="s">
        <v>37</v>
      </c>
      <c r="CT16" s="2">
        <v>50</v>
      </c>
      <c r="CU16">
        <v>50</v>
      </c>
      <c r="CV16" s="1" t="s">
        <v>37</v>
      </c>
      <c r="CW16" s="2">
        <v>0</v>
      </c>
      <c r="CX16">
        <v>5</v>
      </c>
      <c r="CZ16">
        <f>E16+O16+S16+AD16+AO16+AY16+BK16+BS16+BY16+CC16+CG16+CK16+CN16+CT16+CW16</f>
        <v>575</v>
      </c>
      <c r="DA16">
        <f>F16+P16+T16+AE16+AP16+AZ16+BL16+BT16+BZ16+CD16+CH16+CL16+CO16+CU16+CX16</f>
        <v>1485</v>
      </c>
      <c r="DB16" s="15">
        <f t="shared" si="0"/>
        <v>0.38720538720538722</v>
      </c>
    </row>
    <row r="17" spans="1:106">
      <c r="A17" s="2" t="s">
        <v>29</v>
      </c>
      <c r="C17" s="29" t="s">
        <v>37</v>
      </c>
      <c r="D17" s="42" t="s">
        <v>38</v>
      </c>
      <c r="E17" s="2">
        <v>5</v>
      </c>
      <c r="F17">
        <v>30</v>
      </c>
      <c r="G17" s="63" t="s">
        <v>37</v>
      </c>
      <c r="H17" s="1" t="s">
        <v>37</v>
      </c>
      <c r="I17" s="1" t="s">
        <v>37</v>
      </c>
      <c r="J17" s="1" t="s">
        <v>37</v>
      </c>
      <c r="K17" s="1" t="s">
        <v>37</v>
      </c>
      <c r="L17" s="3" t="s">
        <v>39</v>
      </c>
      <c r="M17" s="1" t="s">
        <v>37</v>
      </c>
      <c r="N17" s="1" t="s">
        <v>37</v>
      </c>
      <c r="O17" s="2">
        <v>0</v>
      </c>
      <c r="P17">
        <v>230</v>
      </c>
      <c r="Q17" s="29" t="s">
        <v>37</v>
      </c>
      <c r="R17" s="1" t="s">
        <v>38</v>
      </c>
      <c r="S17" s="2">
        <v>5</v>
      </c>
      <c r="T17">
        <v>45</v>
      </c>
      <c r="U17" s="1" t="s">
        <v>37</v>
      </c>
      <c r="V17" s="1" t="s">
        <v>37</v>
      </c>
      <c r="W17" s="1" t="s">
        <v>37</v>
      </c>
      <c r="X17" s="1" t="s">
        <v>37</v>
      </c>
      <c r="Y17" s="1" t="s">
        <v>37</v>
      </c>
      <c r="Z17" s="1" t="s">
        <v>37</v>
      </c>
      <c r="AA17" s="1" t="s">
        <v>37</v>
      </c>
      <c r="AB17" s="1" t="s">
        <v>37</v>
      </c>
      <c r="AC17" s="1" t="s">
        <v>37</v>
      </c>
      <c r="AD17" s="2">
        <v>0</v>
      </c>
      <c r="AE17">
        <v>480</v>
      </c>
      <c r="AF17" s="29" t="s">
        <v>37</v>
      </c>
      <c r="AG17" s="1" t="s">
        <v>38</v>
      </c>
      <c r="AH17" s="29" t="s">
        <v>37</v>
      </c>
      <c r="AI17" s="1" t="s">
        <v>38</v>
      </c>
      <c r="AJ17" s="29" t="s">
        <v>37</v>
      </c>
      <c r="AK17" s="29" t="s">
        <v>37</v>
      </c>
      <c r="AL17" s="29" t="s">
        <v>37</v>
      </c>
      <c r="AM17" s="29" t="s">
        <v>37</v>
      </c>
      <c r="AN17" s="29" t="s">
        <v>37</v>
      </c>
      <c r="AO17" s="2">
        <v>65</v>
      </c>
      <c r="AP17">
        <v>155</v>
      </c>
      <c r="AQ17" s="1" t="s">
        <v>37</v>
      </c>
      <c r="AR17" s="1" t="s">
        <v>37</v>
      </c>
      <c r="AS17" s="1" t="s">
        <v>37</v>
      </c>
      <c r="AT17" s="1" t="s">
        <v>37</v>
      </c>
      <c r="AU17" s="1" t="s">
        <v>37</v>
      </c>
      <c r="AV17" s="1" t="s">
        <v>37</v>
      </c>
      <c r="AW17" s="1" t="s">
        <v>37</v>
      </c>
      <c r="AX17" s="1" t="s">
        <v>37</v>
      </c>
      <c r="AY17" s="2">
        <v>0</v>
      </c>
      <c r="AZ17">
        <v>60</v>
      </c>
      <c r="BA17" s="1" t="s">
        <v>38</v>
      </c>
      <c r="BB17" s="29" t="s">
        <v>37</v>
      </c>
      <c r="BC17" s="29" t="s">
        <v>37</v>
      </c>
      <c r="BD17" s="1" t="s">
        <v>38</v>
      </c>
      <c r="BE17" s="29" t="s">
        <v>37</v>
      </c>
      <c r="BF17" s="29" t="s">
        <v>37</v>
      </c>
      <c r="BG17" s="29" t="s">
        <v>37</v>
      </c>
      <c r="BH17" s="1" t="s">
        <v>38</v>
      </c>
      <c r="BI17" s="29" t="s">
        <v>37</v>
      </c>
      <c r="BJ17" s="1" t="s">
        <v>38</v>
      </c>
      <c r="BK17" s="2">
        <v>50</v>
      </c>
      <c r="BL17">
        <v>215</v>
      </c>
      <c r="BM17" s="1" t="s">
        <v>37</v>
      </c>
      <c r="BN17" s="1" t="s">
        <v>37</v>
      </c>
      <c r="BO17" s="1" t="s">
        <v>37</v>
      </c>
      <c r="BP17" s="1" t="s">
        <v>37</v>
      </c>
      <c r="BQ17" s="1" t="s">
        <v>37</v>
      </c>
      <c r="BR17" s="1" t="s">
        <v>37</v>
      </c>
      <c r="BS17" s="2">
        <v>0</v>
      </c>
      <c r="BT17">
        <v>75</v>
      </c>
      <c r="BU17" s="29" t="s">
        <v>37</v>
      </c>
      <c r="BV17" s="29" t="s">
        <v>37</v>
      </c>
      <c r="BW17" s="1" t="s">
        <v>38</v>
      </c>
      <c r="BX17" s="1" t="s">
        <v>38</v>
      </c>
      <c r="BY17" s="2">
        <v>10</v>
      </c>
      <c r="BZ17">
        <v>35</v>
      </c>
      <c r="CA17" s="29" t="s">
        <v>37</v>
      </c>
      <c r="CB17" s="29" t="s">
        <v>37</v>
      </c>
      <c r="CC17" s="2">
        <v>20</v>
      </c>
      <c r="CD17">
        <v>20</v>
      </c>
      <c r="CE17" s="1" t="s">
        <v>37</v>
      </c>
      <c r="CF17" s="1" t="s">
        <v>37</v>
      </c>
      <c r="CG17" s="2">
        <v>0</v>
      </c>
      <c r="CH17">
        <v>30</v>
      </c>
      <c r="CI17" s="29" t="s">
        <v>37</v>
      </c>
      <c r="CJ17" s="29" t="s">
        <v>37</v>
      </c>
      <c r="CK17" s="2">
        <v>25</v>
      </c>
      <c r="CL17">
        <v>25</v>
      </c>
      <c r="CM17" s="1" t="s">
        <v>37</v>
      </c>
      <c r="CN17" s="2">
        <v>0</v>
      </c>
      <c r="CO17">
        <v>5</v>
      </c>
      <c r="CP17" s="1" t="s">
        <v>38</v>
      </c>
      <c r="CQ17" s="29" t="s">
        <v>37</v>
      </c>
      <c r="CR17" s="29" t="s">
        <v>37</v>
      </c>
      <c r="CS17" s="1" t="s">
        <v>38</v>
      </c>
      <c r="CT17" s="2">
        <v>15</v>
      </c>
      <c r="CU17">
        <v>50</v>
      </c>
      <c r="CV17" s="1" t="s">
        <v>37</v>
      </c>
      <c r="CW17" s="2">
        <v>0</v>
      </c>
      <c r="CX17">
        <v>5</v>
      </c>
      <c r="CZ17">
        <f>E17+O17+S17+AD17+AO17+AY17+BK17+BS17+BY17+CC17+CG17+CK17+CN17+CT17+CW17</f>
        <v>195</v>
      </c>
      <c r="DA17">
        <f>F17+P17+T17+AE17+AP17+AZ17+BL17+BT17+BZ17+CD17+CH17+CL17+CO17+CU17+CX17</f>
        <v>1460</v>
      </c>
      <c r="DB17" s="15">
        <f t="shared" si="0"/>
        <v>0.13356164383561644</v>
      </c>
    </row>
    <row r="18" spans="1:106">
      <c r="A18" s="2" t="s">
        <v>123</v>
      </c>
      <c r="C18" s="29" t="s">
        <v>37</v>
      </c>
      <c r="D18" s="45" t="s">
        <v>37</v>
      </c>
      <c r="E18" s="2">
        <v>30</v>
      </c>
      <c r="F18">
        <v>30</v>
      </c>
      <c r="G18" s="63" t="s">
        <v>37</v>
      </c>
      <c r="H18" s="1" t="s">
        <v>37</v>
      </c>
      <c r="I18" s="1" t="s">
        <v>37</v>
      </c>
      <c r="J18" s="1" t="s">
        <v>37</v>
      </c>
      <c r="K18" s="1" t="s">
        <v>37</v>
      </c>
      <c r="L18" s="1" t="s">
        <v>37</v>
      </c>
      <c r="M18" s="1" t="s">
        <v>37</v>
      </c>
      <c r="N18" s="1" t="s">
        <v>37</v>
      </c>
      <c r="O18">
        <v>0</v>
      </c>
      <c r="P18">
        <v>255</v>
      </c>
      <c r="Q18" s="29" t="s">
        <v>37</v>
      </c>
      <c r="R18" s="29" t="s">
        <v>37</v>
      </c>
      <c r="S18" s="2">
        <v>45</v>
      </c>
      <c r="T18">
        <v>45</v>
      </c>
      <c r="U18" s="1" t="s">
        <v>37</v>
      </c>
      <c r="V18" s="29" t="s">
        <v>38</v>
      </c>
      <c r="W18" s="1" t="s">
        <v>37</v>
      </c>
      <c r="X18" s="1" t="s">
        <v>37</v>
      </c>
      <c r="Y18" s="1" t="s">
        <v>37</v>
      </c>
      <c r="Z18" s="29" t="s">
        <v>38</v>
      </c>
      <c r="AA18" s="1" t="s">
        <v>37</v>
      </c>
      <c r="AB18" s="1" t="s">
        <v>37</v>
      </c>
      <c r="AC18" s="1" t="s">
        <v>37</v>
      </c>
      <c r="AD18" s="2">
        <v>200</v>
      </c>
      <c r="AE18">
        <v>480</v>
      </c>
      <c r="AF18" s="29" t="s">
        <v>37</v>
      </c>
      <c r="AG18" s="29" t="s">
        <v>37</v>
      </c>
      <c r="AH18" s="29" t="s">
        <v>37</v>
      </c>
      <c r="AI18" s="29" t="s">
        <v>37</v>
      </c>
      <c r="AJ18" s="29" t="s">
        <v>37</v>
      </c>
      <c r="AK18" s="29" t="s">
        <v>37</v>
      </c>
      <c r="AL18" s="29" t="s">
        <v>37</v>
      </c>
      <c r="AM18" s="29" t="s">
        <v>37</v>
      </c>
      <c r="AN18" s="29" t="s">
        <v>37</v>
      </c>
      <c r="AO18" s="2">
        <v>155</v>
      </c>
      <c r="AP18">
        <v>155</v>
      </c>
      <c r="AQ18" s="1" t="s">
        <v>37</v>
      </c>
      <c r="AR18" s="1" t="s">
        <v>37</v>
      </c>
      <c r="AS18" s="1" t="s">
        <v>37</v>
      </c>
      <c r="AT18" s="1" t="s">
        <v>37</v>
      </c>
      <c r="AU18" s="1" t="s">
        <v>37</v>
      </c>
      <c r="AV18" s="1" t="s">
        <v>37</v>
      </c>
      <c r="AW18" s="1" t="s">
        <v>37</v>
      </c>
      <c r="AX18" s="1" t="s">
        <v>37</v>
      </c>
      <c r="AY18" s="2">
        <v>0</v>
      </c>
      <c r="AZ18">
        <v>60</v>
      </c>
      <c r="BA18" s="29" t="s">
        <v>37</v>
      </c>
      <c r="BB18" s="29" t="s">
        <v>37</v>
      </c>
      <c r="BC18" s="29" t="s">
        <v>37</v>
      </c>
      <c r="BD18" s="29" t="s">
        <v>37</v>
      </c>
      <c r="BE18" s="29" t="s">
        <v>37</v>
      </c>
      <c r="BF18" s="29" t="s">
        <v>37</v>
      </c>
      <c r="BG18" s="29" t="s">
        <v>37</v>
      </c>
      <c r="BH18" s="29" t="s">
        <v>37</v>
      </c>
      <c r="BI18" s="29" t="s">
        <v>37</v>
      </c>
      <c r="BJ18" s="29" t="s">
        <v>37</v>
      </c>
      <c r="BK18" s="2">
        <v>215</v>
      </c>
      <c r="BL18">
        <v>215</v>
      </c>
      <c r="BM18" s="1" t="s">
        <v>37</v>
      </c>
      <c r="BN18" s="1" t="s">
        <v>37</v>
      </c>
      <c r="BO18" s="1" t="s">
        <v>37</v>
      </c>
      <c r="BP18" s="1" t="s">
        <v>37</v>
      </c>
      <c r="BQ18" s="1" t="s">
        <v>37</v>
      </c>
      <c r="BR18" s="1" t="s">
        <v>37</v>
      </c>
      <c r="BS18" s="2">
        <v>0</v>
      </c>
      <c r="BT18">
        <v>75</v>
      </c>
      <c r="BU18" s="29" t="s">
        <v>37</v>
      </c>
      <c r="BV18" s="29" t="s">
        <v>37</v>
      </c>
      <c r="BW18" s="29" t="s">
        <v>37</v>
      </c>
      <c r="BX18" s="29" t="s">
        <v>37</v>
      </c>
      <c r="BY18" s="2">
        <v>35</v>
      </c>
      <c r="BZ18">
        <v>35</v>
      </c>
      <c r="CA18" s="29" t="s">
        <v>37</v>
      </c>
      <c r="CB18" s="29" t="s">
        <v>37</v>
      </c>
      <c r="CC18" s="2">
        <v>20</v>
      </c>
      <c r="CD18">
        <v>20</v>
      </c>
      <c r="CE18" s="1" t="s">
        <v>37</v>
      </c>
      <c r="CF18" s="1" t="s">
        <v>37</v>
      </c>
      <c r="CG18" s="2">
        <v>0</v>
      </c>
      <c r="CH18">
        <v>30</v>
      </c>
      <c r="CI18" s="29" t="s">
        <v>37</v>
      </c>
      <c r="CJ18" s="29" t="s">
        <v>37</v>
      </c>
      <c r="CK18" s="2">
        <v>25</v>
      </c>
      <c r="CL18">
        <v>25</v>
      </c>
      <c r="CM18" s="1" t="s">
        <v>37</v>
      </c>
      <c r="CN18" s="2">
        <v>0</v>
      </c>
      <c r="CO18">
        <v>5</v>
      </c>
      <c r="CP18" s="29" t="s">
        <v>37</v>
      </c>
      <c r="CQ18" s="29" t="s">
        <v>37</v>
      </c>
      <c r="CR18" s="29" t="s">
        <v>37</v>
      </c>
      <c r="CS18" s="29" t="s">
        <v>37</v>
      </c>
      <c r="CT18" s="2">
        <v>50</v>
      </c>
      <c r="CU18">
        <v>50</v>
      </c>
      <c r="CV18" s="1" t="s">
        <v>37</v>
      </c>
      <c r="CW18" s="2">
        <v>0</v>
      </c>
      <c r="CX18">
        <v>5</v>
      </c>
      <c r="CZ18">
        <f>E18+O18+S18+AD18+AO18+AY18+BK18+BS18+BY18+CC18+CG18+CK18+CN18+CT18+CW18</f>
        <v>775</v>
      </c>
      <c r="DA18">
        <f>F18+P18+T18+AE18+AP18+AZ18+BL18+BT18+BZ18+CD18+CH18+CL18+CO18+CU18+CX18</f>
        <v>1485</v>
      </c>
      <c r="DB18" s="15">
        <f t="shared" si="0"/>
        <v>0.52188552188552184</v>
      </c>
    </row>
    <row r="19" spans="1:106">
      <c r="A19" s="2" t="s">
        <v>30</v>
      </c>
      <c r="C19" s="29" t="s">
        <v>37</v>
      </c>
      <c r="D19" s="42" t="s">
        <v>38</v>
      </c>
      <c r="E19" s="2">
        <v>5</v>
      </c>
      <c r="F19">
        <v>30</v>
      </c>
      <c r="G19" s="63" t="s">
        <v>37</v>
      </c>
      <c r="H19" s="1" t="s">
        <v>37</v>
      </c>
      <c r="I19" s="1" t="s">
        <v>37</v>
      </c>
      <c r="J19" s="1" t="s">
        <v>37</v>
      </c>
      <c r="K19" s="1" t="s">
        <v>37</v>
      </c>
      <c r="L19" s="1" t="s">
        <v>37</v>
      </c>
      <c r="M19" s="1" t="s">
        <v>37</v>
      </c>
      <c r="N19" s="1" t="s">
        <v>37</v>
      </c>
      <c r="O19">
        <v>0</v>
      </c>
      <c r="P19">
        <v>255</v>
      </c>
      <c r="Q19" s="29" t="s">
        <v>37</v>
      </c>
      <c r="R19" s="1" t="s">
        <v>38</v>
      </c>
      <c r="S19" s="2">
        <v>5</v>
      </c>
      <c r="T19">
        <v>45</v>
      </c>
      <c r="U19" s="1" t="s">
        <v>37</v>
      </c>
      <c r="V19" s="1" t="s">
        <v>37</v>
      </c>
      <c r="W19" s="1" t="s">
        <v>37</v>
      </c>
      <c r="X19" s="1" t="s">
        <v>37</v>
      </c>
      <c r="Y19" s="1" t="s">
        <v>37</v>
      </c>
      <c r="Z19" s="1" t="s">
        <v>37</v>
      </c>
      <c r="AA19" s="1" t="s">
        <v>37</v>
      </c>
      <c r="AB19" s="1" t="s">
        <v>37</v>
      </c>
      <c r="AC19" s="1" t="s">
        <v>37</v>
      </c>
      <c r="AD19" s="2">
        <v>0</v>
      </c>
      <c r="AE19">
        <v>480</v>
      </c>
      <c r="AF19" s="29" t="s">
        <v>37</v>
      </c>
      <c r="AG19" s="1" t="s">
        <v>38</v>
      </c>
      <c r="AH19" s="29" t="s">
        <v>37</v>
      </c>
      <c r="AI19" s="1" t="s">
        <v>38</v>
      </c>
      <c r="AJ19" s="29" t="s">
        <v>37</v>
      </c>
      <c r="AK19" s="29" t="s">
        <v>37</v>
      </c>
      <c r="AL19" s="29" t="s">
        <v>37</v>
      </c>
      <c r="AM19" s="29" t="s">
        <v>37</v>
      </c>
      <c r="AN19" s="29" t="s">
        <v>37</v>
      </c>
      <c r="AO19" s="2">
        <v>65</v>
      </c>
      <c r="AP19">
        <v>155</v>
      </c>
      <c r="AQ19" s="1" t="s">
        <v>37</v>
      </c>
      <c r="AR19" s="1" t="s">
        <v>37</v>
      </c>
      <c r="AS19" s="1" t="s">
        <v>37</v>
      </c>
      <c r="AT19" s="1" t="s">
        <v>37</v>
      </c>
      <c r="AU19" s="1" t="s">
        <v>37</v>
      </c>
      <c r="AV19" s="1" t="s">
        <v>37</v>
      </c>
      <c r="AW19" s="1" t="s">
        <v>37</v>
      </c>
      <c r="AX19" s="1" t="s">
        <v>37</v>
      </c>
      <c r="AY19" s="2">
        <v>0</v>
      </c>
      <c r="AZ19">
        <v>60</v>
      </c>
      <c r="BA19" s="1" t="s">
        <v>38</v>
      </c>
      <c r="BB19" s="29" t="s">
        <v>37</v>
      </c>
      <c r="BC19" s="29" t="s">
        <v>37</v>
      </c>
      <c r="BD19" s="29" t="s">
        <v>37</v>
      </c>
      <c r="BE19" s="29" t="s">
        <v>37</v>
      </c>
      <c r="BF19" s="29" t="s">
        <v>37</v>
      </c>
      <c r="BG19" s="29" t="s">
        <v>37</v>
      </c>
      <c r="BH19" s="1" t="s">
        <v>38</v>
      </c>
      <c r="BI19" s="29" t="s">
        <v>37</v>
      </c>
      <c r="BJ19" s="1" t="s">
        <v>38</v>
      </c>
      <c r="BK19" s="2">
        <v>85</v>
      </c>
      <c r="BL19">
        <v>215</v>
      </c>
      <c r="BM19" s="1" t="s">
        <v>37</v>
      </c>
      <c r="BN19" s="1" t="s">
        <v>37</v>
      </c>
      <c r="BO19" s="1" t="s">
        <v>37</v>
      </c>
      <c r="BP19" s="1" t="s">
        <v>37</v>
      </c>
      <c r="BQ19" s="1" t="s">
        <v>37</v>
      </c>
      <c r="BR19" s="1" t="s">
        <v>37</v>
      </c>
      <c r="BS19" s="2">
        <v>0</v>
      </c>
      <c r="BT19">
        <v>75</v>
      </c>
      <c r="BU19" s="29" t="s">
        <v>37</v>
      </c>
      <c r="BV19" s="29" t="s">
        <v>37</v>
      </c>
      <c r="BW19" s="1" t="s">
        <v>38</v>
      </c>
      <c r="BX19" s="29" t="s">
        <v>37</v>
      </c>
      <c r="BY19" s="2">
        <v>20</v>
      </c>
      <c r="BZ19">
        <v>35</v>
      </c>
      <c r="CA19" s="29" t="s">
        <v>37</v>
      </c>
      <c r="CB19" s="29" t="s">
        <v>37</v>
      </c>
      <c r="CC19" s="2">
        <v>20</v>
      </c>
      <c r="CD19">
        <v>20</v>
      </c>
      <c r="CE19" s="1" t="s">
        <v>37</v>
      </c>
      <c r="CF19" s="1" t="s">
        <v>37</v>
      </c>
      <c r="CG19" s="2">
        <v>0</v>
      </c>
      <c r="CH19">
        <v>30</v>
      </c>
      <c r="CI19" s="29" t="s">
        <v>37</v>
      </c>
      <c r="CJ19" s="29" t="s">
        <v>37</v>
      </c>
      <c r="CK19" s="2">
        <v>25</v>
      </c>
      <c r="CL19">
        <v>25</v>
      </c>
      <c r="CM19" s="1" t="s">
        <v>37</v>
      </c>
      <c r="CN19" s="2">
        <v>0</v>
      </c>
      <c r="CO19">
        <v>5</v>
      </c>
      <c r="CP19" s="29" t="s">
        <v>37</v>
      </c>
      <c r="CQ19" s="29" t="s">
        <v>37</v>
      </c>
      <c r="CR19" s="29" t="s">
        <v>37</v>
      </c>
      <c r="CS19" s="1" t="s">
        <v>38</v>
      </c>
      <c r="CT19" s="2">
        <v>20</v>
      </c>
      <c r="CU19">
        <v>50</v>
      </c>
      <c r="CV19" s="1" t="s">
        <v>37</v>
      </c>
      <c r="CW19" s="2">
        <v>0</v>
      </c>
      <c r="CX19">
        <v>5</v>
      </c>
      <c r="CZ19">
        <f>E19+O19+S19+AD19+AO19+AY19+BK19+BS19+BY19+CC19+CG19+CK19+CN19+CT19+CW19</f>
        <v>245</v>
      </c>
      <c r="DA19">
        <f>F19+P19+T19+AE19+AP19+AZ19+BL19+BT19+BZ19+CD19+CH19+CL19+CO19+CU19+CX19</f>
        <v>1485</v>
      </c>
      <c r="DB19" s="15">
        <f t="shared" si="0"/>
        <v>0.16498316498316498</v>
      </c>
    </row>
    <row r="20" spans="1:106">
      <c r="A20" s="2" t="s">
        <v>31</v>
      </c>
      <c r="C20" s="29" t="s">
        <v>37</v>
      </c>
      <c r="D20" s="42" t="s">
        <v>38</v>
      </c>
      <c r="E20" s="2">
        <v>5</v>
      </c>
      <c r="F20">
        <v>30</v>
      </c>
      <c r="G20" s="63" t="s">
        <v>37</v>
      </c>
      <c r="H20" s="1" t="s">
        <v>37</v>
      </c>
      <c r="I20" s="1" t="s">
        <v>37</v>
      </c>
      <c r="J20" s="1" t="s">
        <v>37</v>
      </c>
      <c r="K20" s="1" t="s">
        <v>37</v>
      </c>
      <c r="L20" s="1" t="s">
        <v>37</v>
      </c>
      <c r="M20" s="1" t="s">
        <v>37</v>
      </c>
      <c r="N20" s="1" t="s">
        <v>37</v>
      </c>
      <c r="O20">
        <v>0</v>
      </c>
      <c r="P20">
        <v>255</v>
      </c>
      <c r="Q20" s="29" t="s">
        <v>37</v>
      </c>
      <c r="R20" s="1" t="s">
        <v>38</v>
      </c>
      <c r="S20" s="2">
        <v>5</v>
      </c>
      <c r="T20">
        <v>45</v>
      </c>
      <c r="U20" s="1" t="s">
        <v>37</v>
      </c>
      <c r="V20" s="1" t="s">
        <v>37</v>
      </c>
      <c r="W20" s="1" t="s">
        <v>37</v>
      </c>
      <c r="X20" s="1" t="s">
        <v>37</v>
      </c>
      <c r="Y20" s="1" t="s">
        <v>37</v>
      </c>
      <c r="Z20" s="1" t="s">
        <v>37</v>
      </c>
      <c r="AA20" s="1" t="s">
        <v>37</v>
      </c>
      <c r="AB20" s="1" t="s">
        <v>37</v>
      </c>
      <c r="AC20" s="1" t="s">
        <v>37</v>
      </c>
      <c r="AD20" s="2">
        <v>0</v>
      </c>
      <c r="AE20">
        <v>480</v>
      </c>
      <c r="AF20" s="29" t="s">
        <v>37</v>
      </c>
      <c r="AG20" s="1" t="s">
        <v>38</v>
      </c>
      <c r="AH20" s="29" t="s">
        <v>37</v>
      </c>
      <c r="AI20" s="29" t="s">
        <v>37</v>
      </c>
      <c r="AJ20" s="29" t="s">
        <v>37</v>
      </c>
      <c r="AK20" s="29" t="s">
        <v>37</v>
      </c>
      <c r="AL20" s="29" t="s">
        <v>37</v>
      </c>
      <c r="AM20" s="29" t="s">
        <v>37</v>
      </c>
      <c r="AN20" s="1" t="s">
        <v>38</v>
      </c>
      <c r="AO20" s="2">
        <v>70</v>
      </c>
      <c r="AP20">
        <v>155</v>
      </c>
      <c r="AQ20" s="1" t="s">
        <v>37</v>
      </c>
      <c r="AR20" s="1" t="s">
        <v>37</v>
      </c>
      <c r="AS20" s="1" t="s">
        <v>37</v>
      </c>
      <c r="AT20" s="1" t="s">
        <v>37</v>
      </c>
      <c r="AU20" s="1" t="s">
        <v>37</v>
      </c>
      <c r="AV20" s="1" t="s">
        <v>37</v>
      </c>
      <c r="AW20" s="1" t="s">
        <v>37</v>
      </c>
      <c r="AX20" s="1" t="s">
        <v>37</v>
      </c>
      <c r="AY20" s="2">
        <v>0</v>
      </c>
      <c r="AZ20">
        <v>60</v>
      </c>
      <c r="BA20" s="1" t="s">
        <v>38</v>
      </c>
      <c r="BB20" s="29" t="s">
        <v>37</v>
      </c>
      <c r="BC20" s="29" t="s">
        <v>37</v>
      </c>
      <c r="BD20" s="1" t="s">
        <v>38</v>
      </c>
      <c r="BE20" s="29" t="s">
        <v>37</v>
      </c>
      <c r="BF20" s="29" t="s">
        <v>37</v>
      </c>
      <c r="BG20" s="29" t="s">
        <v>37</v>
      </c>
      <c r="BH20" s="1" t="s">
        <v>38</v>
      </c>
      <c r="BI20" s="29" t="s">
        <v>37</v>
      </c>
      <c r="BJ20" s="1" t="s">
        <v>38</v>
      </c>
      <c r="BK20" s="2">
        <v>50</v>
      </c>
      <c r="BL20">
        <v>215</v>
      </c>
      <c r="BM20" s="1" t="s">
        <v>37</v>
      </c>
      <c r="BN20" s="1" t="s">
        <v>37</v>
      </c>
      <c r="BO20" s="1" t="s">
        <v>37</v>
      </c>
      <c r="BP20" s="1" t="s">
        <v>37</v>
      </c>
      <c r="BQ20" s="1" t="s">
        <v>37</v>
      </c>
      <c r="BR20" s="1" t="s">
        <v>37</v>
      </c>
      <c r="BS20" s="2">
        <v>0</v>
      </c>
      <c r="BT20">
        <v>75</v>
      </c>
      <c r="BU20" s="29" t="s">
        <v>37</v>
      </c>
      <c r="BV20" s="29" t="s">
        <v>37</v>
      </c>
      <c r="BW20" s="1" t="s">
        <v>38</v>
      </c>
      <c r="BX20" s="1" t="s">
        <v>38</v>
      </c>
      <c r="BY20" s="2">
        <v>10</v>
      </c>
      <c r="BZ20">
        <v>35</v>
      </c>
      <c r="CA20" s="29" t="s">
        <v>37</v>
      </c>
      <c r="CB20" s="29" t="s">
        <v>37</v>
      </c>
      <c r="CC20" s="2">
        <v>20</v>
      </c>
      <c r="CD20">
        <v>20</v>
      </c>
      <c r="CE20" s="1" t="s">
        <v>37</v>
      </c>
      <c r="CF20" s="1" t="s">
        <v>37</v>
      </c>
      <c r="CG20" s="2">
        <v>0</v>
      </c>
      <c r="CH20">
        <v>30</v>
      </c>
      <c r="CI20" s="29" t="s">
        <v>37</v>
      </c>
      <c r="CJ20" s="29" t="s">
        <v>37</v>
      </c>
      <c r="CK20" s="2">
        <v>25</v>
      </c>
      <c r="CL20">
        <v>25</v>
      </c>
      <c r="CM20" s="1" t="s">
        <v>37</v>
      </c>
      <c r="CN20" s="2">
        <v>0</v>
      </c>
      <c r="CO20">
        <v>5</v>
      </c>
      <c r="CP20" s="29" t="s">
        <v>37</v>
      </c>
      <c r="CQ20" s="29" t="s">
        <v>37</v>
      </c>
      <c r="CR20" s="29" t="s">
        <v>37</v>
      </c>
      <c r="CS20" s="1" t="s">
        <v>38</v>
      </c>
      <c r="CT20" s="2">
        <v>20</v>
      </c>
      <c r="CU20">
        <v>50</v>
      </c>
      <c r="CV20" s="1" t="s">
        <v>37</v>
      </c>
      <c r="CW20" s="2">
        <v>0</v>
      </c>
      <c r="CX20">
        <v>5</v>
      </c>
      <c r="CZ20">
        <f>E20+O20+S20+AD20+AO20+AY20+BK20+BS20+BY20+CC20+CG20+CK20+CN20+CT20+CW20</f>
        <v>205</v>
      </c>
      <c r="DA20">
        <f>F20+P20+T20+AE20+AP20+AZ20+BL20+BT20+BZ20+CD20+CH20+CL20+CO20+CU20+CX20</f>
        <v>1485</v>
      </c>
      <c r="DB20" s="15">
        <f t="shared" si="0"/>
        <v>0.13804713804713806</v>
      </c>
    </row>
    <row r="21" spans="1:106">
      <c r="A21" s="2" t="s">
        <v>32</v>
      </c>
      <c r="C21" s="29" t="s">
        <v>37</v>
      </c>
      <c r="D21" s="45" t="s">
        <v>37</v>
      </c>
      <c r="E21" s="2">
        <v>30</v>
      </c>
      <c r="F21">
        <v>30</v>
      </c>
      <c r="G21" s="63" t="s">
        <v>37</v>
      </c>
      <c r="H21" s="1" t="s">
        <v>37</v>
      </c>
      <c r="I21" s="1" t="s">
        <v>37</v>
      </c>
      <c r="J21" s="1" t="s">
        <v>37</v>
      </c>
      <c r="K21" s="1" t="s">
        <v>37</v>
      </c>
      <c r="L21" s="1" t="s">
        <v>37</v>
      </c>
      <c r="M21" s="1" t="s">
        <v>37</v>
      </c>
      <c r="N21" s="1" t="s">
        <v>37</v>
      </c>
      <c r="O21">
        <v>0</v>
      </c>
      <c r="P21">
        <v>255</v>
      </c>
      <c r="Q21" s="29" t="s">
        <v>37</v>
      </c>
      <c r="R21" s="29" t="s">
        <v>37</v>
      </c>
      <c r="S21" s="2">
        <v>45</v>
      </c>
      <c r="T21">
        <v>45</v>
      </c>
      <c r="U21" s="1" t="s">
        <v>37</v>
      </c>
      <c r="V21" s="1" t="s">
        <v>37</v>
      </c>
      <c r="W21" s="1" t="s">
        <v>37</v>
      </c>
      <c r="X21" s="1" t="s">
        <v>37</v>
      </c>
      <c r="Y21" s="1" t="s">
        <v>37</v>
      </c>
      <c r="Z21" s="1" t="s">
        <v>37</v>
      </c>
      <c r="AA21" s="1" t="s">
        <v>37</v>
      </c>
      <c r="AB21" s="1" t="s">
        <v>37</v>
      </c>
      <c r="AC21" s="1" t="s">
        <v>37</v>
      </c>
      <c r="AD21" s="2">
        <v>0</v>
      </c>
      <c r="AE21">
        <v>480</v>
      </c>
      <c r="AF21" s="29" t="s">
        <v>37</v>
      </c>
      <c r="AG21" s="29" t="s">
        <v>37</v>
      </c>
      <c r="AH21" s="29" t="s">
        <v>37</v>
      </c>
      <c r="AI21" s="29" t="s">
        <v>37</v>
      </c>
      <c r="AJ21" s="29" t="s">
        <v>37</v>
      </c>
      <c r="AK21" s="29" t="s">
        <v>37</v>
      </c>
      <c r="AL21" s="29" t="s">
        <v>37</v>
      </c>
      <c r="AM21" s="29" t="s">
        <v>37</v>
      </c>
      <c r="AN21" s="29" t="s">
        <v>37</v>
      </c>
      <c r="AO21" s="2">
        <v>155</v>
      </c>
      <c r="AP21">
        <v>155</v>
      </c>
      <c r="AQ21" s="1" t="s">
        <v>37</v>
      </c>
      <c r="AR21" s="1" t="s">
        <v>37</v>
      </c>
      <c r="AS21" s="1" t="s">
        <v>37</v>
      </c>
      <c r="AT21" s="1" t="s">
        <v>37</v>
      </c>
      <c r="AU21" s="1" t="s">
        <v>37</v>
      </c>
      <c r="AV21" s="1" t="s">
        <v>37</v>
      </c>
      <c r="AW21" s="1" t="s">
        <v>37</v>
      </c>
      <c r="AX21" s="1" t="s">
        <v>37</v>
      </c>
      <c r="AY21" s="2">
        <v>0</v>
      </c>
      <c r="AZ21">
        <v>60</v>
      </c>
      <c r="BA21" s="29" t="s">
        <v>37</v>
      </c>
      <c r="BB21" s="29" t="s">
        <v>37</v>
      </c>
      <c r="BC21" s="29" t="s">
        <v>37</v>
      </c>
      <c r="BD21" s="29" t="s">
        <v>37</v>
      </c>
      <c r="BE21" s="29" t="s">
        <v>37</v>
      </c>
      <c r="BF21" s="29" t="s">
        <v>37</v>
      </c>
      <c r="BG21" s="29" t="s">
        <v>37</v>
      </c>
      <c r="BH21" s="29" t="s">
        <v>37</v>
      </c>
      <c r="BI21" s="29" t="s">
        <v>37</v>
      </c>
      <c r="BJ21" s="29" t="s">
        <v>37</v>
      </c>
      <c r="BK21" s="2">
        <v>215</v>
      </c>
      <c r="BL21">
        <v>215</v>
      </c>
      <c r="BM21" s="1" t="s">
        <v>37</v>
      </c>
      <c r="BN21" s="1" t="s">
        <v>37</v>
      </c>
      <c r="BO21" s="1" t="s">
        <v>37</v>
      </c>
      <c r="BP21" s="1" t="s">
        <v>37</v>
      </c>
      <c r="BQ21" s="1" t="s">
        <v>37</v>
      </c>
      <c r="BR21" s="1" t="s">
        <v>37</v>
      </c>
      <c r="BS21" s="2">
        <v>0</v>
      </c>
      <c r="BT21">
        <v>75</v>
      </c>
      <c r="BU21" s="29" t="s">
        <v>37</v>
      </c>
      <c r="BV21" s="29" t="s">
        <v>37</v>
      </c>
      <c r="BW21" s="29" t="s">
        <v>37</v>
      </c>
      <c r="BX21" s="29" t="s">
        <v>37</v>
      </c>
      <c r="BY21" s="2">
        <v>35</v>
      </c>
      <c r="BZ21">
        <v>35</v>
      </c>
      <c r="CA21" s="29" t="s">
        <v>37</v>
      </c>
      <c r="CB21" s="29" t="s">
        <v>37</v>
      </c>
      <c r="CC21" s="2">
        <v>20</v>
      </c>
      <c r="CD21">
        <v>20</v>
      </c>
      <c r="CE21" s="1" t="s">
        <v>37</v>
      </c>
      <c r="CF21" s="1" t="s">
        <v>37</v>
      </c>
      <c r="CG21" s="2">
        <v>0</v>
      </c>
      <c r="CH21">
        <v>30</v>
      </c>
      <c r="CI21" s="29" t="s">
        <v>37</v>
      </c>
      <c r="CJ21" s="29" t="s">
        <v>37</v>
      </c>
      <c r="CK21" s="2">
        <v>25</v>
      </c>
      <c r="CL21">
        <v>25</v>
      </c>
      <c r="CM21" s="1" t="s">
        <v>37</v>
      </c>
      <c r="CN21" s="2">
        <v>0</v>
      </c>
      <c r="CO21">
        <v>5</v>
      </c>
      <c r="CP21" s="29" t="s">
        <v>37</v>
      </c>
      <c r="CQ21" s="29" t="s">
        <v>37</v>
      </c>
      <c r="CR21" s="29" t="s">
        <v>37</v>
      </c>
      <c r="CS21" s="29" t="s">
        <v>37</v>
      </c>
      <c r="CT21" s="2">
        <v>50</v>
      </c>
      <c r="CU21">
        <v>50</v>
      </c>
      <c r="CV21" s="1" t="s">
        <v>37</v>
      </c>
      <c r="CW21" s="2">
        <v>0</v>
      </c>
      <c r="CX21">
        <v>5</v>
      </c>
      <c r="CZ21">
        <f>E21+O21+S21+AD21+AO21+AY21+BK21+BS21+BY21+CC21+CG21+CK21+CN21+CT21+CW21</f>
        <v>575</v>
      </c>
      <c r="DA21">
        <f>F21+P21+T21+AE21+AP21+AZ21+BL21+BT21+BZ21+CD21+CH21+CL21+CO21+CU21+CX21</f>
        <v>1485</v>
      </c>
      <c r="DB21" s="15">
        <f t="shared" si="0"/>
        <v>0.38720538720538722</v>
      </c>
    </row>
    <row r="22" spans="1:106">
      <c r="A22" s="2" t="s">
        <v>33</v>
      </c>
      <c r="C22" s="3" t="s">
        <v>39</v>
      </c>
      <c r="D22" s="42" t="s">
        <v>38</v>
      </c>
      <c r="E22" s="2">
        <v>0</v>
      </c>
      <c r="F22">
        <v>25</v>
      </c>
      <c r="G22" s="63" t="s">
        <v>37</v>
      </c>
      <c r="H22" s="1" t="s">
        <v>37</v>
      </c>
      <c r="I22" s="3" t="s">
        <v>39</v>
      </c>
      <c r="J22" s="3" t="s">
        <v>39</v>
      </c>
      <c r="K22" s="3" t="s">
        <v>39</v>
      </c>
      <c r="L22" s="3" t="s">
        <v>39</v>
      </c>
      <c r="M22" s="3" t="s">
        <v>39</v>
      </c>
      <c r="N22" s="3" t="s">
        <v>39</v>
      </c>
      <c r="O22">
        <v>0</v>
      </c>
      <c r="P22">
        <v>70</v>
      </c>
      <c r="Q22" s="29" t="s">
        <v>37</v>
      </c>
      <c r="R22" s="1" t="s">
        <v>38</v>
      </c>
      <c r="S22" s="2">
        <v>5</v>
      </c>
      <c r="T22">
        <v>45</v>
      </c>
      <c r="U22" s="1" t="s">
        <v>37</v>
      </c>
      <c r="V22" s="3" t="s">
        <v>39</v>
      </c>
      <c r="W22" s="1" t="s">
        <v>37</v>
      </c>
      <c r="X22" s="1" t="s">
        <v>37</v>
      </c>
      <c r="Y22" s="1" t="s">
        <v>37</v>
      </c>
      <c r="Z22" s="1" t="s">
        <v>37</v>
      </c>
      <c r="AA22" s="1" t="s">
        <v>37</v>
      </c>
      <c r="AB22" s="3" t="s">
        <v>39</v>
      </c>
      <c r="AC22" s="1" t="s">
        <v>37</v>
      </c>
      <c r="AD22" s="2">
        <v>0</v>
      </c>
      <c r="AE22">
        <v>375</v>
      </c>
      <c r="AF22" s="29" t="s">
        <v>37</v>
      </c>
      <c r="AG22" s="3" t="s">
        <v>39</v>
      </c>
      <c r="AH22" s="29" t="s">
        <v>37</v>
      </c>
      <c r="AI22" s="1" t="s">
        <v>38</v>
      </c>
      <c r="AJ22" s="29" t="s">
        <v>37</v>
      </c>
      <c r="AK22" s="29" t="s">
        <v>37</v>
      </c>
      <c r="AL22" s="29" t="s">
        <v>37</v>
      </c>
      <c r="AM22" s="29" t="s">
        <v>37</v>
      </c>
      <c r="AN22" s="1" t="s">
        <v>38</v>
      </c>
      <c r="AO22" s="2">
        <v>55</v>
      </c>
      <c r="AP22">
        <v>80</v>
      </c>
      <c r="AQ22" s="1" t="s">
        <v>37</v>
      </c>
      <c r="AR22" s="1" t="s">
        <v>37</v>
      </c>
      <c r="AS22" s="1" t="s">
        <v>37</v>
      </c>
      <c r="AT22" s="1" t="s">
        <v>37</v>
      </c>
      <c r="AU22" s="1" t="s">
        <v>37</v>
      </c>
      <c r="AV22" s="3" t="s">
        <v>39</v>
      </c>
      <c r="AW22" s="3" t="s">
        <v>39</v>
      </c>
      <c r="AX22" s="1" t="s">
        <v>37</v>
      </c>
      <c r="AY22" s="2">
        <v>0</v>
      </c>
      <c r="AZ22">
        <v>45</v>
      </c>
      <c r="BA22" s="1" t="s">
        <v>38</v>
      </c>
      <c r="BB22" s="29" t="s">
        <v>37</v>
      </c>
      <c r="BC22" s="29" t="s">
        <v>37</v>
      </c>
      <c r="BD22" s="29" t="s">
        <v>37</v>
      </c>
      <c r="BE22" s="3" t="s">
        <v>39</v>
      </c>
      <c r="BF22" s="3" t="s">
        <v>39</v>
      </c>
      <c r="BG22" s="3" t="s">
        <v>39</v>
      </c>
      <c r="BH22" s="3" t="s">
        <v>39</v>
      </c>
      <c r="BI22" s="29" t="s">
        <v>37</v>
      </c>
      <c r="BJ22" s="3" t="s">
        <v>39</v>
      </c>
      <c r="BK22" s="2">
        <v>50</v>
      </c>
      <c r="BL22">
        <v>75</v>
      </c>
      <c r="BM22" s="1" t="s">
        <v>37</v>
      </c>
      <c r="BN22" s="1" t="s">
        <v>37</v>
      </c>
      <c r="BO22" s="1" t="s">
        <v>37</v>
      </c>
      <c r="BP22" s="1" t="s">
        <v>37</v>
      </c>
      <c r="BQ22" s="1" t="s">
        <v>37</v>
      </c>
      <c r="BR22" s="1" t="s">
        <v>37</v>
      </c>
      <c r="BS22" s="2">
        <v>0</v>
      </c>
      <c r="BT22">
        <v>75</v>
      </c>
      <c r="BU22" s="29" t="s">
        <v>37</v>
      </c>
      <c r="BV22" s="1" t="s">
        <v>38</v>
      </c>
      <c r="BW22" s="3" t="s">
        <v>39</v>
      </c>
      <c r="BX22" s="3" t="s">
        <v>39</v>
      </c>
      <c r="BY22" s="2">
        <v>5</v>
      </c>
      <c r="BZ22">
        <v>10</v>
      </c>
      <c r="CA22" s="29" t="s">
        <v>37</v>
      </c>
      <c r="CB22" s="29" t="s">
        <v>37</v>
      </c>
      <c r="CC22" s="2">
        <v>20</v>
      </c>
      <c r="CD22">
        <v>20</v>
      </c>
      <c r="CE22" s="1" t="s">
        <v>37</v>
      </c>
      <c r="CF22" s="3" t="s">
        <v>39</v>
      </c>
      <c r="CG22" s="2">
        <v>0</v>
      </c>
      <c r="CH22">
        <v>25</v>
      </c>
      <c r="CI22" s="29" t="s">
        <v>37</v>
      </c>
      <c r="CJ22" s="3" t="s">
        <v>39</v>
      </c>
      <c r="CK22" s="2">
        <v>0</v>
      </c>
      <c r="CL22">
        <v>5</v>
      </c>
      <c r="CM22" s="1" t="s">
        <v>37</v>
      </c>
      <c r="CN22" s="2">
        <v>0</v>
      </c>
      <c r="CO22">
        <v>5</v>
      </c>
      <c r="CP22" s="29" t="s">
        <v>37</v>
      </c>
      <c r="CQ22" s="29" t="s">
        <v>37</v>
      </c>
      <c r="CR22" s="29" t="s">
        <v>37</v>
      </c>
      <c r="CS22" s="1" t="s">
        <v>38</v>
      </c>
      <c r="CT22" s="2">
        <v>20</v>
      </c>
      <c r="CU22">
        <v>50</v>
      </c>
      <c r="CV22" s="1" t="s">
        <v>37</v>
      </c>
      <c r="CW22" s="2">
        <v>0</v>
      </c>
      <c r="CX22">
        <v>5</v>
      </c>
      <c r="CZ22">
        <f>E22+O22+S22+AD22+AO22+AY22+BK22+BS22+BY22+CC22+CG22+CK22+CN22+CT22+CW22</f>
        <v>155</v>
      </c>
      <c r="DA22">
        <f>F22+P22+T22+AE22+AP22+AZ22+BL22+BT22+BZ22+CD22+CH22+CL22+CO22+CU22+CX22</f>
        <v>910</v>
      </c>
      <c r="DB22" s="15">
        <f t="shared" si="0"/>
        <v>0.17032967032967034</v>
      </c>
    </row>
    <row r="23" spans="1:106">
      <c r="A23" s="2" t="s">
        <v>34</v>
      </c>
      <c r="C23" s="29" t="s">
        <v>37</v>
      </c>
      <c r="D23" s="45" t="s">
        <v>37</v>
      </c>
      <c r="E23">
        <v>30</v>
      </c>
      <c r="F23">
        <v>30</v>
      </c>
      <c r="G23" s="63" t="s">
        <v>37</v>
      </c>
      <c r="H23" s="1" t="s">
        <v>37</v>
      </c>
      <c r="I23" s="1" t="s">
        <v>37</v>
      </c>
      <c r="J23" s="1" t="s">
        <v>37</v>
      </c>
      <c r="K23" s="29" t="s">
        <v>38</v>
      </c>
      <c r="L23" s="1" t="s">
        <v>37</v>
      </c>
      <c r="M23" s="1" t="s">
        <v>37</v>
      </c>
      <c r="N23" s="1" t="s">
        <v>37</v>
      </c>
      <c r="O23">
        <v>5</v>
      </c>
      <c r="P23">
        <v>255</v>
      </c>
      <c r="Q23" s="29" t="s">
        <v>37</v>
      </c>
      <c r="R23" s="1" t="s">
        <v>38</v>
      </c>
      <c r="S23" s="2">
        <v>5</v>
      </c>
      <c r="T23">
        <v>45</v>
      </c>
      <c r="U23" s="1" t="s">
        <v>37</v>
      </c>
      <c r="V23" s="29" t="s">
        <v>38</v>
      </c>
      <c r="W23" s="29" t="s">
        <v>38</v>
      </c>
      <c r="X23" s="1" t="s">
        <v>37</v>
      </c>
      <c r="Y23" s="1" t="s">
        <v>37</v>
      </c>
      <c r="Z23" s="1" t="s">
        <v>37</v>
      </c>
      <c r="AA23" s="29" t="s">
        <v>38</v>
      </c>
      <c r="AB23" s="1" t="s">
        <v>37</v>
      </c>
      <c r="AC23" s="1" t="s">
        <v>37</v>
      </c>
      <c r="AD23" s="2">
        <v>300</v>
      </c>
      <c r="AE23">
        <v>480</v>
      </c>
      <c r="AF23" s="29" t="s">
        <v>37</v>
      </c>
      <c r="AG23" s="29" t="s">
        <v>37</v>
      </c>
      <c r="AH23" s="29" t="s">
        <v>37</v>
      </c>
      <c r="AI23" s="29" t="s">
        <v>37</v>
      </c>
      <c r="AJ23" s="29" t="s">
        <v>37</v>
      </c>
      <c r="AK23" s="29" t="s">
        <v>37</v>
      </c>
      <c r="AL23" s="29" t="s">
        <v>37</v>
      </c>
      <c r="AM23" s="29" t="s">
        <v>37</v>
      </c>
      <c r="AN23" s="29" t="s">
        <v>37</v>
      </c>
      <c r="AO23">
        <v>155</v>
      </c>
      <c r="AP23">
        <v>155</v>
      </c>
      <c r="AQ23" s="1" t="s">
        <v>37</v>
      </c>
      <c r="AR23" s="1" t="s">
        <v>37</v>
      </c>
      <c r="AS23" s="1" t="s">
        <v>37</v>
      </c>
      <c r="AT23" s="1" t="s">
        <v>37</v>
      </c>
      <c r="AU23" s="1" t="s">
        <v>37</v>
      </c>
      <c r="AV23" s="1" t="s">
        <v>37</v>
      </c>
      <c r="AW23" s="1" t="s">
        <v>37</v>
      </c>
      <c r="AX23" s="1" t="s">
        <v>37</v>
      </c>
      <c r="AY23">
        <v>0</v>
      </c>
      <c r="AZ23">
        <v>60</v>
      </c>
      <c r="BA23" s="29" t="s">
        <v>37</v>
      </c>
      <c r="BB23" s="29" t="s">
        <v>37</v>
      </c>
      <c r="BC23" s="29" t="s">
        <v>37</v>
      </c>
      <c r="BD23" s="29" t="s">
        <v>37</v>
      </c>
      <c r="BE23" s="29" t="s">
        <v>37</v>
      </c>
      <c r="BF23" s="29" t="s">
        <v>37</v>
      </c>
      <c r="BG23" s="29" t="s">
        <v>37</v>
      </c>
      <c r="BH23" s="29" t="s">
        <v>37</v>
      </c>
      <c r="BI23" s="29" t="s">
        <v>37</v>
      </c>
      <c r="BJ23" s="29" t="s">
        <v>37</v>
      </c>
      <c r="BK23">
        <v>215</v>
      </c>
      <c r="BL23">
        <v>215</v>
      </c>
      <c r="BM23" s="1" t="s">
        <v>37</v>
      </c>
      <c r="BN23" s="1" t="s">
        <v>37</v>
      </c>
      <c r="BO23" s="1" t="s">
        <v>37</v>
      </c>
      <c r="BP23" s="1" t="s">
        <v>37</v>
      </c>
      <c r="BQ23" s="1" t="s">
        <v>37</v>
      </c>
      <c r="BR23" s="1" t="s">
        <v>37</v>
      </c>
      <c r="BS23" s="2">
        <v>0</v>
      </c>
      <c r="BT23">
        <v>75</v>
      </c>
      <c r="BU23" s="29" t="s">
        <v>37</v>
      </c>
      <c r="BV23" s="29" t="s">
        <v>37</v>
      </c>
      <c r="BW23" s="29" t="s">
        <v>37</v>
      </c>
      <c r="BX23" s="29" t="s">
        <v>37</v>
      </c>
      <c r="BY23">
        <v>35</v>
      </c>
      <c r="BZ23">
        <v>35</v>
      </c>
      <c r="CA23" s="29" t="s">
        <v>37</v>
      </c>
      <c r="CB23" s="29" t="s">
        <v>37</v>
      </c>
      <c r="CC23" s="2">
        <v>20</v>
      </c>
      <c r="CD23">
        <v>20</v>
      </c>
      <c r="CE23" s="1" t="s">
        <v>37</v>
      </c>
      <c r="CF23" s="1" t="s">
        <v>37</v>
      </c>
      <c r="CG23" s="2">
        <v>0</v>
      </c>
      <c r="CH23">
        <v>30</v>
      </c>
      <c r="CI23" s="29" t="s">
        <v>37</v>
      </c>
      <c r="CJ23" s="29" t="s">
        <v>37</v>
      </c>
      <c r="CK23" s="2">
        <v>25</v>
      </c>
      <c r="CL23">
        <v>25</v>
      </c>
      <c r="CM23" s="1" t="s">
        <v>37</v>
      </c>
      <c r="CN23" s="2">
        <v>0</v>
      </c>
      <c r="CO23">
        <v>5</v>
      </c>
      <c r="CP23" s="29" t="s">
        <v>37</v>
      </c>
      <c r="CQ23" s="29" t="s">
        <v>37</v>
      </c>
      <c r="CR23" s="29" t="s">
        <v>37</v>
      </c>
      <c r="CS23" s="29" t="s">
        <v>37</v>
      </c>
      <c r="CT23" s="2">
        <v>50</v>
      </c>
      <c r="CU23">
        <v>50</v>
      </c>
      <c r="CV23" s="1" t="s">
        <v>37</v>
      </c>
      <c r="CW23" s="2">
        <v>0</v>
      </c>
      <c r="CX23">
        <v>5</v>
      </c>
      <c r="CZ23">
        <f>E23+O23+S23+AD23+AO23+AY23+BK23+BS23+BY23+CC23+CG23+CK23+CN23+CT23+CW23</f>
        <v>840</v>
      </c>
      <c r="DA23">
        <f>F23+P23+T23+AE23+AP23+AZ23+BL23+BT23+BZ23+CD23+CH23+CL23+CO23+CU23+CX23</f>
        <v>1485</v>
      </c>
      <c r="DB23" s="15">
        <f t="shared" si="0"/>
        <v>0.56565656565656564</v>
      </c>
    </row>
    <row r="24" spans="1:106">
      <c r="A24" s="2" t="s">
        <v>35</v>
      </c>
      <c r="C24" s="3" t="s">
        <v>39</v>
      </c>
      <c r="D24" s="43" t="s">
        <v>39</v>
      </c>
      <c r="E24">
        <v>0</v>
      </c>
      <c r="F24">
        <v>0</v>
      </c>
      <c r="G24" s="49" t="s">
        <v>39</v>
      </c>
      <c r="H24" s="3" t="s">
        <v>39</v>
      </c>
      <c r="I24" s="3" t="s">
        <v>39</v>
      </c>
      <c r="J24" s="3" t="s">
        <v>39</v>
      </c>
      <c r="K24" s="3" t="s">
        <v>39</v>
      </c>
      <c r="L24" s="1" t="s">
        <v>37</v>
      </c>
      <c r="M24" s="3" t="s">
        <v>39</v>
      </c>
      <c r="N24" s="3" t="s">
        <v>39</v>
      </c>
      <c r="O24">
        <v>0</v>
      </c>
      <c r="P24">
        <v>25</v>
      </c>
      <c r="Q24" s="29" t="s">
        <v>37</v>
      </c>
      <c r="R24" s="29" t="s">
        <v>37</v>
      </c>
      <c r="S24" s="2">
        <v>45</v>
      </c>
      <c r="T24">
        <v>45</v>
      </c>
      <c r="U24" s="3" t="s">
        <v>39</v>
      </c>
      <c r="V24" s="3" t="s">
        <v>39</v>
      </c>
      <c r="W24" s="1" t="s">
        <v>37</v>
      </c>
      <c r="X24" s="3" t="s">
        <v>39</v>
      </c>
      <c r="Y24" s="1" t="s">
        <v>37</v>
      </c>
      <c r="Z24" s="1" t="s">
        <v>37</v>
      </c>
      <c r="AA24" s="1" t="s">
        <v>37</v>
      </c>
      <c r="AB24" s="3" t="s">
        <v>39</v>
      </c>
      <c r="AC24" s="3" t="s">
        <v>39</v>
      </c>
      <c r="AD24" s="2">
        <v>0</v>
      </c>
      <c r="AE24">
        <v>330</v>
      </c>
      <c r="AF24" s="3" t="s">
        <v>39</v>
      </c>
      <c r="AG24" s="3" t="s">
        <v>39</v>
      </c>
      <c r="AH24" s="29" t="s">
        <v>37</v>
      </c>
      <c r="AI24" s="3" t="s">
        <v>39</v>
      </c>
      <c r="AJ24" s="29" t="s">
        <v>37</v>
      </c>
      <c r="AK24" s="3" t="s">
        <v>39</v>
      </c>
      <c r="AL24" s="29" t="s">
        <v>37</v>
      </c>
      <c r="AM24" s="29" t="s">
        <v>37</v>
      </c>
      <c r="AN24" s="1" t="s">
        <v>38</v>
      </c>
      <c r="AO24">
        <v>45</v>
      </c>
      <c r="AP24">
        <v>55</v>
      </c>
      <c r="AQ24" s="3" t="s">
        <v>39</v>
      </c>
      <c r="AR24" s="3" t="s">
        <v>39</v>
      </c>
      <c r="AS24" s="1" t="s">
        <v>37</v>
      </c>
      <c r="AT24" s="1" t="s">
        <v>37</v>
      </c>
      <c r="AU24" s="1" t="s">
        <v>37</v>
      </c>
      <c r="AV24" s="1" t="s">
        <v>37</v>
      </c>
      <c r="AW24" s="1" t="s">
        <v>37</v>
      </c>
      <c r="AX24" s="1" t="s">
        <v>37</v>
      </c>
      <c r="AY24">
        <v>0</v>
      </c>
      <c r="AZ24">
        <v>45</v>
      </c>
      <c r="BA24" s="3" t="s">
        <v>39</v>
      </c>
      <c r="BB24" s="29" t="s">
        <v>37</v>
      </c>
      <c r="BC24" s="3" t="s">
        <v>39</v>
      </c>
      <c r="BD24" s="3" t="s">
        <v>39</v>
      </c>
      <c r="BE24" s="3" t="s">
        <v>39</v>
      </c>
      <c r="BF24" s="3" t="s">
        <v>39</v>
      </c>
      <c r="BG24" s="3" t="s">
        <v>39</v>
      </c>
      <c r="BH24" s="3" t="s">
        <v>39</v>
      </c>
      <c r="BI24" s="3" t="s">
        <v>39</v>
      </c>
      <c r="BJ24" s="3" t="s">
        <v>39</v>
      </c>
      <c r="BK24">
        <v>5</v>
      </c>
      <c r="BL24">
        <v>5</v>
      </c>
      <c r="BM24" s="1" t="s">
        <v>37</v>
      </c>
      <c r="BN24" s="1" t="s">
        <v>37</v>
      </c>
      <c r="BO24" s="3" t="s">
        <v>39</v>
      </c>
      <c r="BP24" s="3" t="s">
        <v>39</v>
      </c>
      <c r="BQ24" s="1" t="s">
        <v>37</v>
      </c>
      <c r="BR24" s="1" t="s">
        <v>37</v>
      </c>
      <c r="BS24" s="2">
        <v>0</v>
      </c>
      <c r="BT24">
        <v>35</v>
      </c>
      <c r="BU24" s="3" t="s">
        <v>39</v>
      </c>
      <c r="BV24" s="3" t="s">
        <v>39</v>
      </c>
      <c r="BW24" s="3" t="s">
        <v>39</v>
      </c>
      <c r="BX24" s="3" t="s">
        <v>39</v>
      </c>
      <c r="BY24">
        <v>0</v>
      </c>
      <c r="BZ24">
        <v>0</v>
      </c>
      <c r="CA24" s="3" t="s">
        <v>39</v>
      </c>
      <c r="CB24" s="3" t="s">
        <v>39</v>
      </c>
      <c r="CC24" s="2">
        <v>0</v>
      </c>
      <c r="CD24">
        <v>0</v>
      </c>
      <c r="CE24" s="1" t="s">
        <v>37</v>
      </c>
      <c r="CF24" s="3" t="s">
        <v>39</v>
      </c>
      <c r="CG24" s="2">
        <v>0</v>
      </c>
      <c r="CH24">
        <v>25</v>
      </c>
      <c r="CI24" s="3" t="s">
        <v>39</v>
      </c>
      <c r="CJ24" s="3" t="s">
        <v>39</v>
      </c>
      <c r="CK24" s="2">
        <v>0</v>
      </c>
      <c r="CL24">
        <v>0</v>
      </c>
      <c r="CM24" s="1" t="s">
        <v>37</v>
      </c>
      <c r="CN24" s="2">
        <v>0</v>
      </c>
      <c r="CO24">
        <v>5</v>
      </c>
      <c r="CP24" s="3" t="s">
        <v>39</v>
      </c>
      <c r="CQ24" s="3" t="s">
        <v>39</v>
      </c>
      <c r="CR24" s="29" t="s">
        <v>37</v>
      </c>
      <c r="CS24" s="1" t="s">
        <v>38</v>
      </c>
      <c r="CT24" s="2">
        <v>5</v>
      </c>
      <c r="CU24">
        <v>35</v>
      </c>
      <c r="CV24" s="1" t="s">
        <v>37</v>
      </c>
      <c r="CW24" s="2">
        <v>0</v>
      </c>
      <c r="CX24">
        <v>5</v>
      </c>
      <c r="CZ24">
        <f>E24+O24+S24+AD24+AO24+AY24+BK24+BS24+BY24+CC24+CG24+CK24+CN24+CT24+CW24</f>
        <v>100</v>
      </c>
      <c r="DA24">
        <f>F24+P24+T24+AE24+AP24+AZ24+BL24+BT24+BZ24+CD24+CH24+CL24+CO24+CU24+CX24</f>
        <v>610</v>
      </c>
      <c r="DB24" s="15">
        <f t="shared" si="0"/>
        <v>0.16393442622950818</v>
      </c>
    </row>
    <row r="25" spans="1:106">
      <c r="A25" s="2" t="s">
        <v>36</v>
      </c>
      <c r="C25" s="29" t="s">
        <v>37</v>
      </c>
      <c r="D25" s="42" t="s">
        <v>38</v>
      </c>
      <c r="E25">
        <v>5</v>
      </c>
      <c r="F25">
        <v>30</v>
      </c>
      <c r="G25" s="63" t="s">
        <v>37</v>
      </c>
      <c r="H25" s="1" t="s">
        <v>37</v>
      </c>
      <c r="I25" s="1" t="s">
        <v>37</v>
      </c>
      <c r="J25" s="1" t="s">
        <v>37</v>
      </c>
      <c r="K25" s="1" t="s">
        <v>37</v>
      </c>
      <c r="L25" s="1" t="s">
        <v>37</v>
      </c>
      <c r="M25" s="1" t="s">
        <v>37</v>
      </c>
      <c r="N25" s="3" t="s">
        <v>39</v>
      </c>
      <c r="O25">
        <v>0</v>
      </c>
      <c r="P25">
        <v>250</v>
      </c>
      <c r="Q25" s="29" t="s">
        <v>37</v>
      </c>
      <c r="R25" s="1" t="s">
        <v>38</v>
      </c>
      <c r="S25" s="2">
        <v>5</v>
      </c>
      <c r="T25">
        <v>45</v>
      </c>
      <c r="U25" s="1" t="s">
        <v>37</v>
      </c>
      <c r="V25" s="1" t="s">
        <v>37</v>
      </c>
      <c r="W25" s="1" t="s">
        <v>37</v>
      </c>
      <c r="X25" s="1" t="s">
        <v>37</v>
      </c>
      <c r="Y25" s="1" t="s">
        <v>37</v>
      </c>
      <c r="Z25" s="1" t="s">
        <v>37</v>
      </c>
      <c r="AA25" s="1" t="s">
        <v>37</v>
      </c>
      <c r="AB25" s="1" t="s">
        <v>37</v>
      </c>
      <c r="AC25" s="1" t="s">
        <v>37</v>
      </c>
      <c r="AD25" s="2">
        <v>0</v>
      </c>
      <c r="AE25">
        <v>480</v>
      </c>
      <c r="AF25" s="29" t="s">
        <v>37</v>
      </c>
      <c r="AG25" s="1" t="s">
        <v>38</v>
      </c>
      <c r="AH25" s="29" t="s">
        <v>37</v>
      </c>
      <c r="AI25" s="1" t="s">
        <v>38</v>
      </c>
      <c r="AJ25" s="29" t="s">
        <v>37</v>
      </c>
      <c r="AK25" s="29" t="s">
        <v>37</v>
      </c>
      <c r="AL25" s="29" t="s">
        <v>37</v>
      </c>
      <c r="AM25" s="29" t="s">
        <v>37</v>
      </c>
      <c r="AN25" s="29" t="s">
        <v>37</v>
      </c>
      <c r="AO25">
        <v>65</v>
      </c>
      <c r="AP25">
        <v>155</v>
      </c>
      <c r="AQ25" s="1" t="s">
        <v>37</v>
      </c>
      <c r="AR25" s="3" t="s">
        <v>39</v>
      </c>
      <c r="AS25" s="1" t="s">
        <v>37</v>
      </c>
      <c r="AT25" s="1" t="s">
        <v>37</v>
      </c>
      <c r="AU25" s="3" t="s">
        <v>39</v>
      </c>
      <c r="AV25" s="3" t="s">
        <v>39</v>
      </c>
      <c r="AW25" s="1" t="s">
        <v>37</v>
      </c>
      <c r="AX25" s="1" t="s">
        <v>37</v>
      </c>
      <c r="AY25">
        <v>0</v>
      </c>
      <c r="AZ25">
        <v>35</v>
      </c>
      <c r="BA25" s="1" t="s">
        <v>38</v>
      </c>
      <c r="BB25" s="29" t="s">
        <v>37</v>
      </c>
      <c r="BC25" s="29" t="s">
        <v>37</v>
      </c>
      <c r="BD25" s="1" t="s">
        <v>38</v>
      </c>
      <c r="BE25" s="29" t="s">
        <v>37</v>
      </c>
      <c r="BF25" s="29" t="s">
        <v>37</v>
      </c>
      <c r="BG25" s="29" t="s">
        <v>37</v>
      </c>
      <c r="BH25" s="1" t="s">
        <v>38</v>
      </c>
      <c r="BI25" s="29" t="s">
        <v>37</v>
      </c>
      <c r="BJ25" s="1" t="s">
        <v>38</v>
      </c>
      <c r="BK25">
        <v>50</v>
      </c>
      <c r="BL25">
        <v>215</v>
      </c>
      <c r="BM25" s="1" t="s">
        <v>37</v>
      </c>
      <c r="BN25" s="1" t="s">
        <v>37</v>
      </c>
      <c r="BO25" s="1" t="s">
        <v>37</v>
      </c>
      <c r="BP25" s="1" t="s">
        <v>37</v>
      </c>
      <c r="BQ25" s="1" t="s">
        <v>37</v>
      </c>
      <c r="BR25" s="1" t="s">
        <v>37</v>
      </c>
      <c r="BS25" s="2">
        <v>0</v>
      </c>
      <c r="BT25">
        <v>75</v>
      </c>
      <c r="BU25" s="29" t="s">
        <v>37</v>
      </c>
      <c r="BV25" s="29" t="s">
        <v>37</v>
      </c>
      <c r="BW25" s="1" t="s">
        <v>38</v>
      </c>
      <c r="BX25" s="1" t="s">
        <v>38</v>
      </c>
      <c r="BY25">
        <v>10</v>
      </c>
      <c r="BZ25">
        <v>35</v>
      </c>
      <c r="CA25" s="29" t="s">
        <v>37</v>
      </c>
      <c r="CB25" s="29" t="s">
        <v>37</v>
      </c>
      <c r="CC25" s="2">
        <v>20</v>
      </c>
      <c r="CD25" s="2">
        <v>20</v>
      </c>
      <c r="CE25" s="1" t="s">
        <v>37</v>
      </c>
      <c r="CF25" s="1" t="s">
        <v>37</v>
      </c>
      <c r="CG25" s="2">
        <v>0</v>
      </c>
      <c r="CH25">
        <v>30</v>
      </c>
      <c r="CI25" s="29" t="s">
        <v>37</v>
      </c>
      <c r="CJ25" s="29" t="s">
        <v>37</v>
      </c>
      <c r="CK25" s="2">
        <v>25</v>
      </c>
      <c r="CL25">
        <v>25</v>
      </c>
      <c r="CM25" s="1" t="s">
        <v>37</v>
      </c>
      <c r="CN25">
        <v>0</v>
      </c>
      <c r="CO25">
        <v>5</v>
      </c>
      <c r="CP25" s="1" t="s">
        <v>38</v>
      </c>
      <c r="CQ25" s="29" t="s">
        <v>37</v>
      </c>
      <c r="CR25" s="29" t="s">
        <v>37</v>
      </c>
      <c r="CS25" s="1" t="s">
        <v>38</v>
      </c>
      <c r="CT25">
        <v>15</v>
      </c>
      <c r="CU25">
        <v>50</v>
      </c>
      <c r="CV25" s="1" t="s">
        <v>37</v>
      </c>
      <c r="CW25" s="2">
        <v>0</v>
      </c>
      <c r="CX25">
        <v>5</v>
      </c>
      <c r="CZ25">
        <f>E25+O25+S25+AD25+AO25+AY25+BK25+BS25+BY25+CC25+CG25+CK25+CN25+CT25+CW25</f>
        <v>195</v>
      </c>
      <c r="DA25">
        <f>F25+P25+T25+AE25+AP25+AZ25+BL25+BT25+BZ25+CD25+CH25+CL25+CO25+CU25+CX25</f>
        <v>1455</v>
      </c>
      <c r="DB25" s="15">
        <f t="shared" si="0"/>
        <v>0.13402061855670103</v>
      </c>
    </row>
    <row r="26" spans="1:106">
      <c r="A26" s="2" t="s">
        <v>124</v>
      </c>
      <c r="C26" s="29" t="s">
        <v>37</v>
      </c>
      <c r="D26" s="42" t="s">
        <v>38</v>
      </c>
      <c r="E26">
        <v>5</v>
      </c>
      <c r="F26">
        <v>30</v>
      </c>
      <c r="G26" s="63" t="s">
        <v>37</v>
      </c>
      <c r="H26" s="1" t="s">
        <v>37</v>
      </c>
      <c r="I26" s="1" t="s">
        <v>37</v>
      </c>
      <c r="J26" s="1" t="s">
        <v>37</v>
      </c>
      <c r="K26" s="1" t="s">
        <v>37</v>
      </c>
      <c r="L26" s="1" t="s">
        <v>37</v>
      </c>
      <c r="M26" s="1" t="s">
        <v>37</v>
      </c>
      <c r="N26" s="1" t="s">
        <v>37</v>
      </c>
      <c r="O26">
        <v>0</v>
      </c>
      <c r="P26">
        <v>255</v>
      </c>
      <c r="Q26" s="29" t="s">
        <v>37</v>
      </c>
      <c r="R26" s="29" t="s">
        <v>37</v>
      </c>
      <c r="S26" s="2">
        <v>45</v>
      </c>
      <c r="T26">
        <v>45</v>
      </c>
      <c r="U26" s="1" t="s">
        <v>37</v>
      </c>
      <c r="V26" s="1" t="s">
        <v>37</v>
      </c>
      <c r="W26" s="1" t="s">
        <v>37</v>
      </c>
      <c r="X26" s="1" t="s">
        <v>37</v>
      </c>
      <c r="Y26" s="1" t="s">
        <v>37</v>
      </c>
      <c r="Z26" s="1" t="s">
        <v>37</v>
      </c>
      <c r="AA26" s="1" t="s">
        <v>37</v>
      </c>
      <c r="AB26" s="1" t="s">
        <v>37</v>
      </c>
      <c r="AC26" s="1" t="s">
        <v>37</v>
      </c>
      <c r="AD26" s="2">
        <v>0</v>
      </c>
      <c r="AE26">
        <v>480</v>
      </c>
      <c r="AF26" s="29" t="s">
        <v>37</v>
      </c>
      <c r="AG26" s="1" t="s">
        <v>38</v>
      </c>
      <c r="AH26" s="29" t="s">
        <v>37</v>
      </c>
      <c r="AI26" s="1" t="s">
        <v>38</v>
      </c>
      <c r="AJ26" s="29" t="s">
        <v>37</v>
      </c>
      <c r="AK26" s="29" t="s">
        <v>37</v>
      </c>
      <c r="AL26" s="29" t="s">
        <v>37</v>
      </c>
      <c r="AM26" s="29" t="s">
        <v>37</v>
      </c>
      <c r="AN26" s="29" t="s">
        <v>37</v>
      </c>
      <c r="AO26">
        <v>65</v>
      </c>
      <c r="AP26">
        <v>155</v>
      </c>
      <c r="AQ26" s="1" t="s">
        <v>37</v>
      </c>
      <c r="AR26" s="1" t="s">
        <v>37</v>
      </c>
      <c r="AS26" s="1" t="s">
        <v>37</v>
      </c>
      <c r="AT26" s="1" t="s">
        <v>37</v>
      </c>
      <c r="AU26" s="1" t="s">
        <v>37</v>
      </c>
      <c r="AV26" s="1" t="s">
        <v>37</v>
      </c>
      <c r="AW26" s="1" t="s">
        <v>37</v>
      </c>
      <c r="AX26" s="1" t="s">
        <v>37</v>
      </c>
      <c r="AY26">
        <v>0</v>
      </c>
      <c r="AZ26">
        <v>60</v>
      </c>
      <c r="BA26" s="1" t="s">
        <v>38</v>
      </c>
      <c r="BB26" s="29" t="s">
        <v>37</v>
      </c>
      <c r="BC26" s="29" t="s">
        <v>37</v>
      </c>
      <c r="BD26" s="1" t="s">
        <v>38</v>
      </c>
      <c r="BE26" s="29" t="s">
        <v>37</v>
      </c>
      <c r="BF26" s="29" t="s">
        <v>37</v>
      </c>
      <c r="BG26" s="29" t="s">
        <v>37</v>
      </c>
      <c r="BH26" s="1" t="s">
        <v>38</v>
      </c>
      <c r="BI26" s="29" t="s">
        <v>37</v>
      </c>
      <c r="BJ26" s="1" t="s">
        <v>38</v>
      </c>
      <c r="BK26">
        <v>50</v>
      </c>
      <c r="BL26">
        <v>215</v>
      </c>
      <c r="BM26" s="1" t="s">
        <v>37</v>
      </c>
      <c r="BN26" s="1" t="s">
        <v>37</v>
      </c>
      <c r="BO26" s="1" t="s">
        <v>37</v>
      </c>
      <c r="BP26" s="1" t="s">
        <v>37</v>
      </c>
      <c r="BQ26" s="1" t="s">
        <v>37</v>
      </c>
      <c r="BR26" s="1" t="s">
        <v>37</v>
      </c>
      <c r="BS26" s="2">
        <v>0</v>
      </c>
      <c r="BT26">
        <v>75</v>
      </c>
      <c r="BU26" s="29" t="s">
        <v>37</v>
      </c>
      <c r="BV26" s="29" t="s">
        <v>37</v>
      </c>
      <c r="BW26" s="1" t="s">
        <v>38</v>
      </c>
      <c r="BX26" s="1" t="s">
        <v>38</v>
      </c>
      <c r="BY26">
        <v>10</v>
      </c>
      <c r="BZ26">
        <v>35</v>
      </c>
      <c r="CA26" s="29" t="s">
        <v>37</v>
      </c>
      <c r="CB26" s="29" t="s">
        <v>37</v>
      </c>
      <c r="CC26" s="2">
        <v>20</v>
      </c>
      <c r="CD26" s="2">
        <v>20</v>
      </c>
      <c r="CE26" s="1" t="s">
        <v>37</v>
      </c>
      <c r="CF26" s="1" t="s">
        <v>37</v>
      </c>
      <c r="CG26" s="2">
        <v>0</v>
      </c>
      <c r="CH26">
        <v>30</v>
      </c>
      <c r="CI26" s="29" t="s">
        <v>37</v>
      </c>
      <c r="CJ26" s="29" t="s">
        <v>37</v>
      </c>
      <c r="CK26" s="2">
        <v>25</v>
      </c>
      <c r="CL26">
        <v>25</v>
      </c>
      <c r="CM26" s="1" t="s">
        <v>37</v>
      </c>
      <c r="CN26" s="2">
        <v>0</v>
      </c>
      <c r="CO26">
        <v>5</v>
      </c>
      <c r="CP26" s="1" t="s">
        <v>38</v>
      </c>
      <c r="CQ26" s="29" t="s">
        <v>37</v>
      </c>
      <c r="CR26" s="29" t="s">
        <v>37</v>
      </c>
      <c r="CS26" s="1" t="s">
        <v>38</v>
      </c>
      <c r="CT26">
        <v>15</v>
      </c>
      <c r="CU26">
        <v>50</v>
      </c>
      <c r="CV26" s="1" t="s">
        <v>37</v>
      </c>
      <c r="CW26" s="2">
        <v>0</v>
      </c>
      <c r="CX26">
        <v>5</v>
      </c>
      <c r="CZ26">
        <f>E26+O26+S26+AD26+AO26+AY26+BK26+BS26+BY26+CC26+CG26+CK26+CN26+CT26+CW26</f>
        <v>235</v>
      </c>
      <c r="DA26">
        <f>F26+P26+T26+AE26+AP26+AZ26+BL26+BT26+BZ26+CD26+CH26+CL26+CO26+CU26+CX26</f>
        <v>1485</v>
      </c>
      <c r="DB26" s="15">
        <f t="shared" si="0"/>
        <v>0.15824915824915825</v>
      </c>
    </row>
    <row r="27" spans="1:106">
      <c r="AI27" s="2"/>
      <c r="CS27" s="2"/>
    </row>
  </sheetData>
  <mergeCells count="13">
    <mergeCell ref="AF1:AN1"/>
    <mergeCell ref="AQ1:AX1"/>
    <mergeCell ref="BA1:BJ1"/>
    <mergeCell ref="BM1:BR1"/>
    <mergeCell ref="C1:D1"/>
    <mergeCell ref="G1:N1"/>
    <mergeCell ref="Q1:R1"/>
    <mergeCell ref="U1:AC1"/>
    <mergeCell ref="CE1:CF1"/>
    <mergeCell ref="CA1:CB1"/>
    <mergeCell ref="CI1:CJ1"/>
    <mergeCell ref="CP1:CS1"/>
    <mergeCell ref="BU1:BX1"/>
  </mergeCells>
  <hyperlinks>
    <hyperlink ref="AA3" r:id="rId1" display="http://www.leg.state.nv.us/Session/78th2015/Journal/Senate/Final/sj120.pdf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CU6"/>
  <sheetViews>
    <sheetView topLeftCell="BU1" zoomScale="50" zoomScaleNormal="50" workbookViewId="0">
      <selection activeCell="CU6" sqref="CU6"/>
    </sheetView>
  </sheetViews>
  <sheetFormatPr defaultColWidth="11" defaultRowHeight="15.75"/>
  <cols>
    <col min="1" max="1" width="14.875" customWidth="1"/>
    <col min="97" max="97" width="14.125" bestFit="1" customWidth="1"/>
    <col min="98" max="98" width="15.125" bestFit="1" customWidth="1"/>
    <col min="99" max="99" width="12.5" bestFit="1" customWidth="1"/>
  </cols>
  <sheetData>
    <row r="1" spans="1:99" ht="37.5" customHeight="1">
      <c r="A1" s="9" t="s">
        <v>40</v>
      </c>
      <c r="B1" s="9"/>
      <c r="C1" s="73" t="s">
        <v>63</v>
      </c>
      <c r="D1" s="73"/>
      <c r="E1" s="73"/>
      <c r="F1" s="73"/>
      <c r="G1" s="64"/>
      <c r="H1" s="9"/>
      <c r="I1" s="78" t="s">
        <v>88</v>
      </c>
      <c r="J1" s="78"/>
      <c r="K1" s="78"/>
      <c r="L1" s="78"/>
      <c r="M1" s="78"/>
      <c r="N1" s="78"/>
      <c r="O1" s="78"/>
      <c r="P1" s="78"/>
      <c r="Q1" s="64"/>
      <c r="R1" s="8"/>
      <c r="S1" s="79" t="s">
        <v>96</v>
      </c>
      <c r="T1" s="79"/>
      <c r="U1" s="8"/>
      <c r="V1" s="78" t="s">
        <v>118</v>
      </c>
      <c r="W1" s="78"/>
      <c r="X1" s="78"/>
      <c r="Y1" s="78"/>
      <c r="Z1" s="78"/>
      <c r="AA1" s="78"/>
      <c r="AB1" s="78"/>
      <c r="AC1" s="66"/>
      <c r="AD1" s="8"/>
      <c r="AE1" s="73" t="s">
        <v>268</v>
      </c>
      <c r="AF1" s="77"/>
      <c r="AG1" s="77"/>
      <c r="AH1" s="77"/>
      <c r="AI1" s="77"/>
      <c r="AJ1" s="77"/>
      <c r="AK1" s="77"/>
      <c r="AL1" s="77"/>
      <c r="AM1" s="8"/>
      <c r="AN1" s="8"/>
      <c r="AO1" s="76" t="s">
        <v>311</v>
      </c>
      <c r="AP1" s="76"/>
      <c r="AQ1" s="76"/>
      <c r="AR1" s="76"/>
      <c r="AS1" s="76"/>
      <c r="AT1" s="76"/>
      <c r="AU1" s="76"/>
      <c r="AV1" s="8"/>
      <c r="AW1" s="8"/>
      <c r="AX1" s="72" t="s">
        <v>278</v>
      </c>
      <c r="AY1" s="72"/>
      <c r="AZ1" s="72"/>
      <c r="BA1" s="72"/>
      <c r="BB1" s="72"/>
      <c r="BC1" s="72"/>
      <c r="BD1" s="72"/>
      <c r="BE1" s="72"/>
      <c r="BF1" s="72"/>
      <c r="BG1" s="72"/>
      <c r="BH1" s="8"/>
      <c r="BI1" s="8"/>
      <c r="BJ1" s="76" t="s">
        <v>283</v>
      </c>
      <c r="BK1" s="76"/>
      <c r="BL1" s="76"/>
      <c r="BM1" s="76"/>
      <c r="BN1" s="76"/>
      <c r="BO1" s="8"/>
      <c r="BP1" s="8"/>
      <c r="BQ1" s="75" t="s">
        <v>258</v>
      </c>
      <c r="BR1" s="75"/>
      <c r="BS1" s="75"/>
      <c r="BT1" s="75"/>
      <c r="BU1" s="75"/>
      <c r="BV1" s="75"/>
      <c r="BW1" s="11"/>
      <c r="BX1" s="9"/>
      <c r="BY1" s="72" t="s">
        <v>232</v>
      </c>
      <c r="BZ1" s="72"/>
      <c r="CA1" s="8"/>
      <c r="CB1" s="8"/>
      <c r="CC1" s="71" t="s">
        <v>237</v>
      </c>
      <c r="CD1" s="71"/>
      <c r="CE1" s="8"/>
      <c r="CF1" s="8"/>
      <c r="CG1" s="72" t="s">
        <v>240</v>
      </c>
      <c r="CH1" s="72"/>
      <c r="CI1" s="54"/>
      <c r="CJ1" s="8"/>
      <c r="CK1" s="57" t="s">
        <v>243</v>
      </c>
      <c r="CL1" s="8"/>
      <c r="CM1" s="8"/>
      <c r="CN1" s="73" t="s">
        <v>254</v>
      </c>
      <c r="CO1" s="74"/>
      <c r="CP1" s="74"/>
      <c r="CQ1" s="8"/>
    </row>
    <row r="2" spans="1:99" ht="18.75">
      <c r="A2" s="2" t="s">
        <v>41</v>
      </c>
      <c r="B2" s="2"/>
      <c r="C2" s="32" t="s">
        <v>64</v>
      </c>
      <c r="D2" s="32" t="s">
        <v>65</v>
      </c>
      <c r="E2" s="32" t="s">
        <v>66</v>
      </c>
      <c r="F2" s="32" t="s">
        <v>67</v>
      </c>
      <c r="G2" s="2"/>
      <c r="I2" s="30" t="s">
        <v>72</v>
      </c>
      <c r="J2" s="30" t="s">
        <v>73</v>
      </c>
      <c r="K2" s="30" t="s">
        <v>74</v>
      </c>
      <c r="L2" s="30" t="s">
        <v>75</v>
      </c>
      <c r="M2" s="30" t="s">
        <v>76</v>
      </c>
      <c r="N2" s="30" t="s">
        <v>77</v>
      </c>
      <c r="O2" s="30" t="s">
        <v>78</v>
      </c>
      <c r="P2" s="30" t="s">
        <v>79</v>
      </c>
      <c r="S2" s="33" t="s">
        <v>93</v>
      </c>
      <c r="T2" s="32"/>
      <c r="V2" s="36" t="s">
        <v>97</v>
      </c>
      <c r="W2" s="36" t="s">
        <v>98</v>
      </c>
      <c r="X2" s="36" t="s">
        <v>99</v>
      </c>
      <c r="Y2" s="36" t="s">
        <v>100</v>
      </c>
      <c r="Z2" s="38" t="s">
        <v>101</v>
      </c>
      <c r="AA2" s="38" t="s">
        <v>103</v>
      </c>
      <c r="AB2" s="38" t="s">
        <v>104</v>
      </c>
      <c r="AE2" s="35" t="s">
        <v>149</v>
      </c>
      <c r="AF2" s="35" t="s">
        <v>151</v>
      </c>
      <c r="AG2" s="35" t="s">
        <v>153</v>
      </c>
      <c r="AH2" s="35" t="s">
        <v>155</v>
      </c>
      <c r="AI2" s="35" t="s">
        <v>157</v>
      </c>
      <c r="AJ2" s="35" t="s">
        <v>159</v>
      </c>
      <c r="AK2" s="35" t="s">
        <v>264</v>
      </c>
      <c r="AL2" s="35" t="s">
        <v>266</v>
      </c>
      <c r="AO2" s="51" t="s">
        <v>169</v>
      </c>
      <c r="AP2" s="51" t="s">
        <v>171</v>
      </c>
      <c r="AQ2" s="51" t="s">
        <v>173</v>
      </c>
      <c r="AR2" s="51" t="s">
        <v>175</v>
      </c>
      <c r="AS2" s="51" t="s">
        <v>177</v>
      </c>
      <c r="AT2" s="51" t="s">
        <v>179</v>
      </c>
      <c r="AU2" s="51" t="s">
        <v>183</v>
      </c>
      <c r="AX2" s="32" t="s">
        <v>185</v>
      </c>
      <c r="AY2" s="32" t="s">
        <v>187</v>
      </c>
      <c r="AZ2" s="32" t="s">
        <v>189</v>
      </c>
      <c r="BA2" s="32" t="s">
        <v>191</v>
      </c>
      <c r="BB2" s="32" t="s">
        <v>275</v>
      </c>
      <c r="BC2" s="32" t="s">
        <v>195</v>
      </c>
      <c r="BD2" s="32" t="s">
        <v>197</v>
      </c>
      <c r="BE2" s="32" t="s">
        <v>199</v>
      </c>
      <c r="BF2" s="32" t="s">
        <v>201</v>
      </c>
      <c r="BG2" s="32" t="s">
        <v>203</v>
      </c>
      <c r="BJ2" s="51" t="s">
        <v>207</v>
      </c>
      <c r="BK2" s="51" t="s">
        <v>280</v>
      </c>
      <c r="BL2" s="51" t="s">
        <v>212</v>
      </c>
      <c r="BM2" s="51" t="s">
        <v>214</v>
      </c>
      <c r="BN2" s="51" t="s">
        <v>282</v>
      </c>
      <c r="BQ2" s="32" t="s">
        <v>285</v>
      </c>
      <c r="BR2" s="32" t="s">
        <v>287</v>
      </c>
      <c r="BS2" s="32" t="s">
        <v>219</v>
      </c>
      <c r="BT2" s="32" t="s">
        <v>221</v>
      </c>
      <c r="BU2" s="32" t="s">
        <v>223</v>
      </c>
      <c r="BV2" s="32" t="s">
        <v>225</v>
      </c>
      <c r="BY2" s="32" t="s">
        <v>228</v>
      </c>
      <c r="BZ2" s="32" t="s">
        <v>230</v>
      </c>
      <c r="CC2" s="51" t="s">
        <v>233</v>
      </c>
      <c r="CD2" s="51" t="s">
        <v>235</v>
      </c>
      <c r="CG2" s="32" t="s">
        <v>238</v>
      </c>
      <c r="CH2" s="32" t="s">
        <v>241</v>
      </c>
      <c r="CK2" s="58" t="s">
        <v>245</v>
      </c>
      <c r="CN2" s="32" t="s">
        <v>246</v>
      </c>
      <c r="CO2" s="32" t="s">
        <v>248</v>
      </c>
      <c r="CP2" s="32" t="s">
        <v>250</v>
      </c>
      <c r="CS2" s="7" t="s">
        <v>298</v>
      </c>
      <c r="CT2" s="14" t="s">
        <v>296</v>
      </c>
      <c r="CU2" s="14" t="s">
        <v>297</v>
      </c>
    </row>
    <row r="3" spans="1:99">
      <c r="A3" s="5" t="s">
        <v>42</v>
      </c>
      <c r="B3" s="5"/>
      <c r="C3" s="6" t="s">
        <v>69</v>
      </c>
      <c r="D3" s="22" t="s">
        <v>68</v>
      </c>
      <c r="E3" s="6" t="s">
        <v>70</v>
      </c>
      <c r="F3" s="21" t="s">
        <v>71</v>
      </c>
      <c r="G3" s="5" t="s">
        <v>44</v>
      </c>
      <c r="H3" t="s">
        <v>295</v>
      </c>
      <c r="I3" s="22" t="s">
        <v>80</v>
      </c>
      <c r="J3" s="23" t="s">
        <v>81</v>
      </c>
      <c r="K3" s="23" t="s">
        <v>82</v>
      </c>
      <c r="L3" s="23" t="s">
        <v>83</v>
      </c>
      <c r="M3" s="23" t="s">
        <v>84</v>
      </c>
      <c r="N3" s="23" t="s">
        <v>85</v>
      </c>
      <c r="O3" s="23" t="s">
        <v>86</v>
      </c>
      <c r="P3" s="23" t="s">
        <v>87</v>
      </c>
      <c r="Q3" s="23" t="s">
        <v>44</v>
      </c>
      <c r="R3" t="s">
        <v>295</v>
      </c>
      <c r="S3" s="6" t="s">
        <v>302</v>
      </c>
      <c r="T3" s="31" t="s">
        <v>44</v>
      </c>
      <c r="U3" t="s">
        <v>295</v>
      </c>
      <c r="V3" s="6" t="s">
        <v>305</v>
      </c>
      <c r="W3" s="6" t="s">
        <v>306</v>
      </c>
      <c r="X3" s="6" t="s">
        <v>307</v>
      </c>
      <c r="Y3" s="6" t="s">
        <v>143</v>
      </c>
      <c r="Z3" s="6" t="s">
        <v>308</v>
      </c>
      <c r="AA3" s="6" t="s">
        <v>309</v>
      </c>
      <c r="AB3" s="6" t="s">
        <v>146</v>
      </c>
      <c r="AC3" s="31" t="s">
        <v>44</v>
      </c>
      <c r="AD3" t="s">
        <v>295</v>
      </c>
      <c r="AE3" s="6" t="s">
        <v>260</v>
      </c>
      <c r="AF3" s="6" t="s">
        <v>261</v>
      </c>
      <c r="AG3" s="6" t="s">
        <v>154</v>
      </c>
      <c r="AH3" s="6" t="s">
        <v>262</v>
      </c>
      <c r="AI3" s="6" t="s">
        <v>158</v>
      </c>
      <c r="AJ3" s="6" t="s">
        <v>263</v>
      </c>
      <c r="AK3" s="6" t="s">
        <v>265</v>
      </c>
      <c r="AL3" s="6" t="s">
        <v>164</v>
      </c>
      <c r="AM3" s="31" t="s">
        <v>205</v>
      </c>
      <c r="AN3" t="s">
        <v>295</v>
      </c>
      <c r="AO3" s="6" t="s">
        <v>170</v>
      </c>
      <c r="AP3" s="6" t="s">
        <v>178</v>
      </c>
      <c r="AQ3" s="6" t="s">
        <v>174</v>
      </c>
      <c r="AR3" s="6" t="s">
        <v>271</v>
      </c>
      <c r="AS3" s="6" t="s">
        <v>178</v>
      </c>
      <c r="AT3" s="6" t="s">
        <v>180</v>
      </c>
      <c r="AU3" s="6" t="s">
        <v>272</v>
      </c>
      <c r="AV3" s="6" t="s">
        <v>128</v>
      </c>
      <c r="AW3" t="s">
        <v>295</v>
      </c>
      <c r="AX3" s="6" t="s">
        <v>186</v>
      </c>
      <c r="AY3" s="6" t="s">
        <v>273</v>
      </c>
      <c r="AZ3" s="6" t="s">
        <v>190</v>
      </c>
      <c r="BA3" s="6" t="s">
        <v>274</v>
      </c>
      <c r="BB3" s="6" t="s">
        <v>194</v>
      </c>
      <c r="BC3" s="6" t="s">
        <v>276</v>
      </c>
      <c r="BD3" s="6" t="s">
        <v>198</v>
      </c>
      <c r="BE3" s="6" t="s">
        <v>277</v>
      </c>
      <c r="BF3" s="6" t="s">
        <v>202</v>
      </c>
      <c r="BG3" s="6" t="s">
        <v>204</v>
      </c>
      <c r="BH3" s="6" t="s">
        <v>205</v>
      </c>
      <c r="BI3" t="s">
        <v>295</v>
      </c>
      <c r="BJ3" s="6" t="s">
        <v>279</v>
      </c>
      <c r="BK3" s="6" t="s">
        <v>284</v>
      </c>
      <c r="BL3" s="6" t="s">
        <v>213</v>
      </c>
      <c r="BM3" s="6" t="s">
        <v>281</v>
      </c>
      <c r="BN3" s="6" t="s">
        <v>217</v>
      </c>
      <c r="BO3" s="6" t="s">
        <v>205</v>
      </c>
      <c r="BP3" t="s">
        <v>295</v>
      </c>
      <c r="BQ3" s="6" t="s">
        <v>286</v>
      </c>
      <c r="BR3" s="6" t="s">
        <v>288</v>
      </c>
      <c r="BS3" t="s">
        <v>220</v>
      </c>
      <c r="BT3" t="s">
        <v>222</v>
      </c>
      <c r="BU3" t="s">
        <v>224</v>
      </c>
      <c r="BV3" t="s">
        <v>226</v>
      </c>
      <c r="BW3" t="s">
        <v>205</v>
      </c>
      <c r="BX3" t="s">
        <v>295</v>
      </c>
      <c r="BY3" t="s">
        <v>229</v>
      </c>
      <c r="BZ3" t="s">
        <v>231</v>
      </c>
      <c r="CA3" t="s">
        <v>205</v>
      </c>
      <c r="CB3" t="s">
        <v>295</v>
      </c>
      <c r="CC3" t="s">
        <v>234</v>
      </c>
      <c r="CD3" t="s">
        <v>236</v>
      </c>
      <c r="CE3" t="s">
        <v>128</v>
      </c>
      <c r="CF3" t="s">
        <v>295</v>
      </c>
      <c r="CG3" t="s">
        <v>239</v>
      </c>
      <c r="CH3" t="s">
        <v>242</v>
      </c>
      <c r="CI3" t="s">
        <v>128</v>
      </c>
      <c r="CJ3" t="s">
        <v>295</v>
      </c>
      <c r="CK3" t="s">
        <v>244</v>
      </c>
      <c r="CL3" t="s">
        <v>128</v>
      </c>
      <c r="CM3" t="s">
        <v>295</v>
      </c>
      <c r="CN3" t="s">
        <v>247</v>
      </c>
      <c r="CO3" t="s">
        <v>249</v>
      </c>
      <c r="CP3" t="s">
        <v>251</v>
      </c>
      <c r="CQ3" t="s">
        <v>205</v>
      </c>
      <c r="CS3" s="12"/>
      <c r="CT3" s="12"/>
      <c r="CU3" s="12"/>
    </row>
    <row r="4" spans="1:99">
      <c r="A4" s="13" t="s">
        <v>43</v>
      </c>
      <c r="B4" s="13"/>
      <c r="C4" s="12">
        <v>5</v>
      </c>
      <c r="D4" s="12">
        <v>15</v>
      </c>
      <c r="E4" s="12">
        <v>5</v>
      </c>
      <c r="F4" s="12">
        <v>5</v>
      </c>
      <c r="G4" s="13">
        <f>SUM(C4:F4)</f>
        <v>30</v>
      </c>
      <c r="H4" s="12">
        <f>G4</f>
        <v>30</v>
      </c>
      <c r="I4" s="24">
        <v>5</v>
      </c>
      <c r="J4" s="24">
        <v>65</v>
      </c>
      <c r="K4" s="24">
        <v>35</v>
      </c>
      <c r="L4" s="24">
        <v>100</v>
      </c>
      <c r="M4" s="24">
        <v>5</v>
      </c>
      <c r="N4" s="24">
        <v>25</v>
      </c>
      <c r="O4" s="24">
        <v>15</v>
      </c>
      <c r="P4" s="24">
        <v>5</v>
      </c>
      <c r="Q4" s="12">
        <f>SUM(I4:P4)</f>
        <v>255</v>
      </c>
      <c r="R4" s="12">
        <f>Q4</f>
        <v>255</v>
      </c>
      <c r="S4" s="21">
        <v>5</v>
      </c>
      <c r="T4" s="12">
        <f>SUM(S4:S4)</f>
        <v>5</v>
      </c>
      <c r="U4" s="12">
        <f>T4</f>
        <v>5</v>
      </c>
      <c r="V4" s="12">
        <v>10</v>
      </c>
      <c r="W4" s="12">
        <v>100</v>
      </c>
      <c r="X4" s="12">
        <v>20</v>
      </c>
      <c r="Y4" s="12">
        <v>30</v>
      </c>
      <c r="Z4" s="12">
        <v>100</v>
      </c>
      <c r="AA4" s="12">
        <v>5</v>
      </c>
      <c r="AB4" s="12">
        <v>15</v>
      </c>
      <c r="AC4" s="12">
        <f>SUM(V4:AB4)</f>
        <v>280</v>
      </c>
      <c r="AD4" s="12">
        <f>AC4</f>
        <v>280</v>
      </c>
      <c r="AE4" s="12">
        <v>5</v>
      </c>
      <c r="AF4" s="12">
        <v>75</v>
      </c>
      <c r="AG4" s="12">
        <v>5</v>
      </c>
      <c r="AH4" s="12">
        <v>15</v>
      </c>
      <c r="AI4" s="12">
        <v>15</v>
      </c>
      <c r="AJ4" s="12">
        <v>5</v>
      </c>
      <c r="AK4" s="12">
        <v>5</v>
      </c>
      <c r="AL4" s="12">
        <v>20</v>
      </c>
      <c r="AM4" s="12">
        <f>SUM(AE4:AL4)</f>
        <v>145</v>
      </c>
      <c r="AN4" s="12">
        <f>AM4</f>
        <v>145</v>
      </c>
      <c r="AO4" s="12">
        <v>5</v>
      </c>
      <c r="AP4" s="12">
        <v>10</v>
      </c>
      <c r="AQ4" s="12">
        <v>10</v>
      </c>
      <c r="AR4" s="12">
        <v>10</v>
      </c>
      <c r="AS4" s="12">
        <v>5</v>
      </c>
      <c r="AT4" s="12">
        <v>10</v>
      </c>
      <c r="AU4" s="12">
        <v>5</v>
      </c>
      <c r="AV4" s="12">
        <f>SUM(AO4:AU4)</f>
        <v>55</v>
      </c>
      <c r="AW4" s="12">
        <f>AV4</f>
        <v>55</v>
      </c>
      <c r="AX4" s="12">
        <v>100</v>
      </c>
      <c r="AY4" s="12">
        <v>25</v>
      </c>
      <c r="AZ4" s="12">
        <v>5</v>
      </c>
      <c r="BA4" s="12">
        <v>5</v>
      </c>
      <c r="BB4" s="12">
        <v>35</v>
      </c>
      <c r="BC4" s="12">
        <v>10</v>
      </c>
      <c r="BD4" s="12">
        <v>10</v>
      </c>
      <c r="BE4" s="12">
        <v>15</v>
      </c>
      <c r="BF4" s="12">
        <v>5</v>
      </c>
      <c r="BG4" s="12">
        <v>5</v>
      </c>
      <c r="BH4" s="12">
        <f>SUM(AX4:BG4)</f>
        <v>215</v>
      </c>
      <c r="BI4" s="12">
        <f>BH4</f>
        <v>215</v>
      </c>
      <c r="BJ4" s="12">
        <v>5</v>
      </c>
      <c r="BK4" s="12">
        <v>5</v>
      </c>
      <c r="BL4" s="12">
        <v>35</v>
      </c>
      <c r="BM4" s="12">
        <v>20</v>
      </c>
      <c r="BN4" s="12">
        <v>5</v>
      </c>
      <c r="BO4" s="12">
        <f>SUM(BJ4:BN4)</f>
        <v>70</v>
      </c>
      <c r="BP4" s="12">
        <f>BO4</f>
        <v>70</v>
      </c>
      <c r="BQ4" s="12">
        <v>35</v>
      </c>
      <c r="BR4" s="12">
        <v>40</v>
      </c>
      <c r="BS4" s="12">
        <v>5</v>
      </c>
      <c r="BT4" s="12">
        <v>5</v>
      </c>
      <c r="BU4" s="12">
        <v>15</v>
      </c>
      <c r="BV4" s="12">
        <v>10</v>
      </c>
      <c r="BW4" s="12">
        <f>SUM(BQ4:BV4)</f>
        <v>110</v>
      </c>
      <c r="BX4" s="12">
        <f>BW4</f>
        <v>110</v>
      </c>
      <c r="BY4" s="12">
        <v>10</v>
      </c>
      <c r="BZ4" s="12">
        <v>10</v>
      </c>
      <c r="CA4" s="12">
        <f>SUM(BY4:BZ4)</f>
        <v>20</v>
      </c>
      <c r="CB4" s="12">
        <f>CA4</f>
        <v>20</v>
      </c>
      <c r="CC4" s="12">
        <v>25</v>
      </c>
      <c r="CD4" s="12">
        <v>5</v>
      </c>
      <c r="CE4" s="12">
        <f>SUM(CC4:CD4)</f>
        <v>30</v>
      </c>
      <c r="CF4" s="12">
        <f>CE4</f>
        <v>30</v>
      </c>
      <c r="CG4" s="12">
        <v>5</v>
      </c>
      <c r="CH4" s="12">
        <v>20</v>
      </c>
      <c r="CI4" s="12">
        <f>SUM(CG4:CG4:CH4)</f>
        <v>25</v>
      </c>
      <c r="CJ4" s="12">
        <f>CI4</f>
        <v>25</v>
      </c>
      <c r="CK4" s="12">
        <v>5</v>
      </c>
      <c r="CL4" s="12">
        <v>5</v>
      </c>
      <c r="CM4" s="12">
        <f>CL4</f>
        <v>5</v>
      </c>
      <c r="CN4" s="12">
        <v>5</v>
      </c>
      <c r="CO4" s="12">
        <v>10</v>
      </c>
      <c r="CP4" s="12">
        <v>5</v>
      </c>
      <c r="CQ4" s="12">
        <f>SUM(CN4:CP4)</f>
        <v>20</v>
      </c>
    </row>
    <row r="5" spans="1:99">
      <c r="A5" s="2"/>
      <c r="B5" s="2"/>
      <c r="G5" s="2"/>
      <c r="CU5" s="15"/>
    </row>
    <row r="6" spans="1:99">
      <c r="A6" s="2" t="s">
        <v>310</v>
      </c>
      <c r="C6" s="68" t="s">
        <v>37</v>
      </c>
      <c r="D6" s="68" t="s">
        <v>37</v>
      </c>
      <c r="E6" s="68" t="s">
        <v>37</v>
      </c>
      <c r="F6" s="68" t="s">
        <v>37</v>
      </c>
      <c r="G6">
        <v>30</v>
      </c>
      <c r="H6">
        <v>30</v>
      </c>
      <c r="I6" s="69" t="s">
        <v>37</v>
      </c>
      <c r="J6" s="69" t="s">
        <v>37</v>
      </c>
      <c r="K6" s="69" t="s">
        <v>37</v>
      </c>
      <c r="L6" s="69" t="s">
        <v>37</v>
      </c>
      <c r="M6" s="69" t="s">
        <v>37</v>
      </c>
      <c r="N6" s="69" t="s">
        <v>37</v>
      </c>
      <c r="O6" s="69" t="s">
        <v>37</v>
      </c>
      <c r="P6" s="69" t="s">
        <v>37</v>
      </c>
      <c r="Q6">
        <v>0</v>
      </c>
      <c r="R6">
        <v>255</v>
      </c>
      <c r="S6" s="68" t="s">
        <v>37</v>
      </c>
      <c r="T6">
        <v>5</v>
      </c>
      <c r="U6">
        <v>5</v>
      </c>
      <c r="V6" s="1" t="s">
        <v>37</v>
      </c>
      <c r="W6" s="1" t="s">
        <v>37</v>
      </c>
      <c r="X6" s="1" t="s">
        <v>37</v>
      </c>
      <c r="Y6" s="1" t="s">
        <v>37</v>
      </c>
      <c r="Z6" s="1" t="s">
        <v>37</v>
      </c>
      <c r="AA6" s="1" t="s">
        <v>37</v>
      </c>
      <c r="AB6" s="1" t="s">
        <v>37</v>
      </c>
      <c r="AC6">
        <v>0</v>
      </c>
      <c r="AD6">
        <v>280</v>
      </c>
      <c r="AE6" s="29" t="s">
        <v>37</v>
      </c>
      <c r="AF6" s="29" t="s">
        <v>37</v>
      </c>
      <c r="AG6" s="29" t="s">
        <v>37</v>
      </c>
      <c r="AH6" s="29" t="s">
        <v>37</v>
      </c>
      <c r="AI6" s="29" t="s">
        <v>37</v>
      </c>
      <c r="AJ6" s="29" t="s">
        <v>37</v>
      </c>
      <c r="AK6" s="29" t="s">
        <v>37</v>
      </c>
      <c r="AL6" s="1" t="s">
        <v>38</v>
      </c>
      <c r="AM6">
        <v>125</v>
      </c>
      <c r="AN6">
        <v>145</v>
      </c>
      <c r="AO6" s="1" t="s">
        <v>37</v>
      </c>
      <c r="AP6" s="1" t="s">
        <v>37</v>
      </c>
      <c r="AQ6" s="1" t="s">
        <v>37</v>
      </c>
      <c r="AR6" s="1" t="s">
        <v>37</v>
      </c>
      <c r="AS6" s="1" t="s">
        <v>37</v>
      </c>
      <c r="AT6" s="1" t="s">
        <v>37</v>
      </c>
      <c r="AU6" s="1" t="s">
        <v>37</v>
      </c>
      <c r="AV6">
        <v>0</v>
      </c>
      <c r="AW6">
        <v>55</v>
      </c>
      <c r="AX6" s="29" t="s">
        <v>37</v>
      </c>
      <c r="AY6" s="29" t="s">
        <v>37</v>
      </c>
      <c r="AZ6" s="29" t="s">
        <v>37</v>
      </c>
      <c r="BA6" s="29" t="s">
        <v>37</v>
      </c>
      <c r="BB6" s="29" t="s">
        <v>37</v>
      </c>
      <c r="BC6" s="29" t="s">
        <v>37</v>
      </c>
      <c r="BD6" s="29" t="s">
        <v>37</v>
      </c>
      <c r="BE6" s="29" t="s">
        <v>37</v>
      </c>
      <c r="BF6" s="29" t="s">
        <v>37</v>
      </c>
      <c r="BG6" s="29" t="s">
        <v>37</v>
      </c>
      <c r="BH6">
        <v>215</v>
      </c>
      <c r="BI6">
        <v>215</v>
      </c>
      <c r="BJ6" s="1" t="s">
        <v>37</v>
      </c>
      <c r="BK6" s="1" t="s">
        <v>37</v>
      </c>
      <c r="BL6" s="1" t="s">
        <v>37</v>
      </c>
      <c r="BM6" s="1" t="s">
        <v>37</v>
      </c>
      <c r="BN6" s="1" t="s">
        <v>37</v>
      </c>
      <c r="BO6">
        <v>0</v>
      </c>
      <c r="BP6">
        <v>70</v>
      </c>
      <c r="BQ6" s="29" t="s">
        <v>37</v>
      </c>
      <c r="BR6" s="29" t="s">
        <v>37</v>
      </c>
      <c r="BS6" s="29" t="s">
        <v>37</v>
      </c>
      <c r="BT6" s="29" t="s">
        <v>37</v>
      </c>
      <c r="BU6" s="29" t="s">
        <v>37</v>
      </c>
      <c r="BV6" s="29" t="s">
        <v>37</v>
      </c>
      <c r="BW6">
        <v>110</v>
      </c>
      <c r="BX6">
        <v>110</v>
      </c>
      <c r="BY6" s="29" t="s">
        <v>37</v>
      </c>
      <c r="BZ6" s="29" t="s">
        <v>37</v>
      </c>
      <c r="CA6">
        <v>20</v>
      </c>
      <c r="CB6">
        <v>20</v>
      </c>
      <c r="CC6" s="1" t="s">
        <v>37</v>
      </c>
      <c r="CD6" s="1" t="s">
        <v>37</v>
      </c>
      <c r="CE6">
        <v>0</v>
      </c>
      <c r="CF6">
        <v>30</v>
      </c>
      <c r="CG6" s="29" t="s">
        <v>37</v>
      </c>
      <c r="CH6" s="29" t="s">
        <v>37</v>
      </c>
      <c r="CI6">
        <v>25</v>
      </c>
      <c r="CJ6">
        <v>25</v>
      </c>
      <c r="CK6" s="1" t="s">
        <v>37</v>
      </c>
      <c r="CL6">
        <v>0</v>
      </c>
      <c r="CM6">
        <v>5</v>
      </c>
      <c r="CN6" s="29" t="s">
        <v>37</v>
      </c>
      <c r="CO6" s="29" t="s">
        <v>37</v>
      </c>
      <c r="CP6" s="29" t="s">
        <v>37</v>
      </c>
      <c r="CQ6">
        <v>20</v>
      </c>
      <c r="CS6" s="2">
        <f>G6+Q6+T6+AC6+AM6+AV6+BH6+BO6+BW6+CA6+CE6+CI6+CL6+CQ6</f>
        <v>550</v>
      </c>
      <c r="CT6">
        <f>H6+R6+U6+AD6+AN6+AW6+BI6+BP6+BX6+CB6+CF6+CJ6+CM6+CQ6</f>
        <v>1265</v>
      </c>
      <c r="CU6" s="15">
        <f>CS6/CT6</f>
        <v>0.43478260869565216</v>
      </c>
    </row>
  </sheetData>
  <mergeCells count="13">
    <mergeCell ref="AO1:AU1"/>
    <mergeCell ref="C1:F1"/>
    <mergeCell ref="I1:P1"/>
    <mergeCell ref="S1:T1"/>
    <mergeCell ref="V1:AB1"/>
    <mergeCell ref="AE1:AL1"/>
    <mergeCell ref="CN1:CP1"/>
    <mergeCell ref="AX1:BG1"/>
    <mergeCell ref="BJ1:BN1"/>
    <mergeCell ref="BQ1:BV1"/>
    <mergeCell ref="BY1:BZ1"/>
    <mergeCell ref="CC1:CD1"/>
    <mergeCell ref="CG1:C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tabSelected="1" topLeftCell="A19" workbookViewId="0">
      <selection activeCell="A33" sqref="A33"/>
    </sheetView>
  </sheetViews>
  <sheetFormatPr defaultColWidth="11" defaultRowHeight="15.75"/>
  <cols>
    <col min="1" max="1" width="10.875" style="16"/>
    <col min="2" max="2" width="24.5" style="2" customWidth="1"/>
    <col min="3" max="4" width="10.875" style="16"/>
  </cols>
  <sheetData>
    <row r="1" spans="1:7" s="10" customFormat="1" ht="18.75">
      <c r="A1" s="10" t="s">
        <v>45</v>
      </c>
      <c r="B1" s="11" t="s">
        <v>46</v>
      </c>
      <c r="C1" s="10" t="s">
        <v>47</v>
      </c>
      <c r="D1" s="10" t="s">
        <v>48</v>
      </c>
      <c r="E1" s="10" t="s">
        <v>49</v>
      </c>
    </row>
    <row r="2" spans="1:7">
      <c r="A2" s="16">
        <v>1</v>
      </c>
      <c r="B2" s="2" t="s">
        <v>116</v>
      </c>
      <c r="C2" s="70" t="s">
        <v>51</v>
      </c>
      <c r="D2" t="s">
        <v>52</v>
      </c>
      <c r="E2" s="15">
        <v>0.93167701863354035</v>
      </c>
    </row>
    <row r="3" spans="1:7">
      <c r="A3" s="16">
        <v>2</v>
      </c>
      <c r="B3" s="2" t="s">
        <v>114</v>
      </c>
      <c r="C3" s="70" t="s">
        <v>51</v>
      </c>
      <c r="D3" t="s">
        <v>52</v>
      </c>
      <c r="E3" s="15">
        <v>0.9285714285714286</v>
      </c>
    </row>
    <row r="4" spans="1:7">
      <c r="A4" s="16">
        <v>3</v>
      </c>
      <c r="B4" s="2" t="s">
        <v>7</v>
      </c>
      <c r="C4" s="70" t="s">
        <v>51</v>
      </c>
      <c r="D4" t="s">
        <v>52</v>
      </c>
      <c r="E4" s="15">
        <v>0.92783505154639179</v>
      </c>
    </row>
    <row r="5" spans="1:7">
      <c r="A5" s="16">
        <v>4</v>
      </c>
      <c r="B5" s="2" t="s">
        <v>91</v>
      </c>
      <c r="C5" s="70" t="s">
        <v>51</v>
      </c>
      <c r="D5" t="s">
        <v>52</v>
      </c>
      <c r="E5" s="15">
        <v>0.90683229813664601</v>
      </c>
    </row>
    <row r="6" spans="1:7">
      <c r="A6" s="18">
        <v>5</v>
      </c>
      <c r="B6" s="2" t="s">
        <v>110</v>
      </c>
      <c r="C6" s="70" t="s">
        <v>51</v>
      </c>
      <c r="D6" t="s">
        <v>52</v>
      </c>
      <c r="E6" s="15">
        <v>0.89751552795031053</v>
      </c>
    </row>
    <row r="7" spans="1:7">
      <c r="A7" s="18">
        <v>6</v>
      </c>
      <c r="B7" s="2" t="s">
        <v>6</v>
      </c>
      <c r="C7" s="70" t="s">
        <v>51</v>
      </c>
      <c r="D7" t="s">
        <v>52</v>
      </c>
      <c r="E7" s="15">
        <v>0.89423076923076927</v>
      </c>
      <c r="G7" s="15"/>
    </row>
    <row r="8" spans="1:7">
      <c r="A8" s="18">
        <v>7</v>
      </c>
      <c r="B8" s="2" t="s">
        <v>314</v>
      </c>
      <c r="C8" s="70" t="s">
        <v>51</v>
      </c>
      <c r="D8" t="s">
        <v>52</v>
      </c>
      <c r="E8" s="15">
        <v>0.86734693877551017</v>
      </c>
    </row>
    <row r="9" spans="1:7">
      <c r="A9" s="18">
        <v>8</v>
      </c>
      <c r="B9" s="2" t="s">
        <v>120</v>
      </c>
      <c r="C9" s="70" t="s">
        <v>51</v>
      </c>
      <c r="D9" t="s">
        <v>53</v>
      </c>
      <c r="E9" s="15">
        <v>0.86195286195286192</v>
      </c>
    </row>
    <row r="10" spans="1:7">
      <c r="A10" s="18">
        <v>9</v>
      </c>
      <c r="B10" s="2" t="s">
        <v>22</v>
      </c>
      <c r="C10" s="70" t="s">
        <v>51</v>
      </c>
      <c r="D10" t="s">
        <v>52</v>
      </c>
      <c r="E10" s="15">
        <v>0.86163522012578619</v>
      </c>
    </row>
    <row r="11" spans="1:7">
      <c r="A11" s="18">
        <v>10</v>
      </c>
      <c r="B11" s="2" t="s">
        <v>313</v>
      </c>
      <c r="C11" s="70" t="s">
        <v>51</v>
      </c>
      <c r="D11" t="s">
        <v>52</v>
      </c>
      <c r="E11" s="15">
        <v>0.84042553191489366</v>
      </c>
    </row>
    <row r="12" spans="1:7">
      <c r="A12" s="18">
        <v>11</v>
      </c>
      <c r="B12" s="2" t="s">
        <v>9</v>
      </c>
      <c r="C12" s="70" t="s">
        <v>51</v>
      </c>
      <c r="D12" t="s">
        <v>52</v>
      </c>
      <c r="E12" s="15">
        <v>0.80745341614906829</v>
      </c>
    </row>
    <row r="13" spans="1:7">
      <c r="A13" s="18">
        <v>12</v>
      </c>
      <c r="B13" s="2" t="s">
        <v>119</v>
      </c>
      <c r="C13" s="70" t="s">
        <v>51</v>
      </c>
      <c r="D13" t="s">
        <v>53</v>
      </c>
      <c r="E13" s="15">
        <v>0.74747474747474751</v>
      </c>
    </row>
    <row r="14" spans="1:7">
      <c r="A14" s="18">
        <v>13</v>
      </c>
      <c r="B14" s="2" t="s">
        <v>113</v>
      </c>
      <c r="C14" s="70" t="s">
        <v>51</v>
      </c>
      <c r="D14" t="s">
        <v>52</v>
      </c>
      <c r="E14" s="15">
        <v>0.72049689440993792</v>
      </c>
    </row>
    <row r="15" spans="1:7">
      <c r="A15" s="18">
        <v>14</v>
      </c>
      <c r="B15" s="2" t="s">
        <v>106</v>
      </c>
      <c r="C15" s="70" t="s">
        <v>51</v>
      </c>
      <c r="D15" t="s">
        <v>52</v>
      </c>
      <c r="E15" s="15">
        <v>0.6211180124223602</v>
      </c>
    </row>
    <row r="16" spans="1:7">
      <c r="A16" s="18">
        <v>15</v>
      </c>
      <c r="B16" s="2" t="s">
        <v>108</v>
      </c>
      <c r="C16" s="70" t="s">
        <v>51</v>
      </c>
      <c r="D16" t="s">
        <v>52</v>
      </c>
      <c r="E16" s="15">
        <v>0.58878504672897192</v>
      </c>
    </row>
    <row r="17" spans="1:8">
      <c r="A17" s="18">
        <v>16</v>
      </c>
      <c r="B17" s="2" t="s">
        <v>34</v>
      </c>
      <c r="C17" s="70" t="s">
        <v>51</v>
      </c>
      <c r="D17" t="s">
        <v>53</v>
      </c>
      <c r="E17" s="15">
        <v>0.56565656565656564</v>
      </c>
      <c r="H17" s="15"/>
    </row>
    <row r="18" spans="1:8">
      <c r="A18" s="18">
        <v>17</v>
      </c>
      <c r="B18" s="2" t="s">
        <v>316</v>
      </c>
      <c r="C18" s="70" t="s">
        <v>51</v>
      </c>
      <c r="D18" t="s">
        <v>52</v>
      </c>
      <c r="E18" s="15">
        <v>0.55660377358490565</v>
      </c>
    </row>
    <row r="19" spans="1:8">
      <c r="A19" s="18">
        <v>18</v>
      </c>
      <c r="B19" s="2" t="s">
        <v>123</v>
      </c>
      <c r="C19" s="70" t="s">
        <v>51</v>
      </c>
      <c r="D19" t="s">
        <v>53</v>
      </c>
      <c r="E19" s="15">
        <v>0.52188552188552184</v>
      </c>
    </row>
    <row r="20" spans="1:8">
      <c r="A20" s="18">
        <v>19</v>
      </c>
      <c r="B20" s="2" t="s">
        <v>16</v>
      </c>
      <c r="C20" s="70" t="s">
        <v>51</v>
      </c>
      <c r="D20" t="s">
        <v>52</v>
      </c>
      <c r="E20" s="15">
        <v>0.5</v>
      </c>
    </row>
    <row r="21" spans="1:8">
      <c r="A21" s="18">
        <v>19</v>
      </c>
      <c r="B21" s="2" t="s">
        <v>117</v>
      </c>
      <c r="C21" s="70" t="s">
        <v>51</v>
      </c>
      <c r="D21" t="s">
        <v>52</v>
      </c>
      <c r="E21" s="15">
        <v>0.5</v>
      </c>
    </row>
    <row r="22" spans="1:8">
      <c r="A22" s="16">
        <v>21</v>
      </c>
      <c r="B22" s="2" t="s">
        <v>115</v>
      </c>
      <c r="C22" s="70" t="s">
        <v>51</v>
      </c>
      <c r="D22" t="s">
        <v>52</v>
      </c>
      <c r="E22" s="15">
        <v>0.49378881987577639</v>
      </c>
    </row>
    <row r="23" spans="1:8">
      <c r="A23" s="16">
        <v>22</v>
      </c>
      <c r="B23" s="2" t="s">
        <v>112</v>
      </c>
      <c r="C23" s="70" t="s">
        <v>51</v>
      </c>
      <c r="D23" t="s">
        <v>52</v>
      </c>
      <c r="E23" s="15">
        <v>0.46583850931677018</v>
      </c>
    </row>
    <row r="24" spans="1:8">
      <c r="A24" s="18">
        <v>23</v>
      </c>
      <c r="B24" s="2" t="s">
        <v>27</v>
      </c>
      <c r="C24" s="70" t="s">
        <v>51</v>
      </c>
      <c r="D24" t="s">
        <v>53</v>
      </c>
      <c r="E24" s="15">
        <v>0.45454545454545453</v>
      </c>
    </row>
    <row r="25" spans="1:8">
      <c r="A25" s="18">
        <v>24</v>
      </c>
      <c r="B25" s="2" t="s">
        <v>89</v>
      </c>
      <c r="C25" s="70" t="s">
        <v>51</v>
      </c>
      <c r="D25" t="s">
        <v>52</v>
      </c>
      <c r="E25" s="15">
        <v>0.44720496894409939</v>
      </c>
    </row>
    <row r="26" spans="1:8">
      <c r="A26" s="18">
        <v>25</v>
      </c>
      <c r="B26" s="2" t="s">
        <v>1</v>
      </c>
      <c r="C26" s="70" t="s">
        <v>51</v>
      </c>
      <c r="D26" t="s">
        <v>52</v>
      </c>
      <c r="E26" s="15">
        <v>0.43788819875776397</v>
      </c>
    </row>
    <row r="27" spans="1:8">
      <c r="A27" s="18">
        <v>25</v>
      </c>
      <c r="B27" s="2" t="s">
        <v>8</v>
      </c>
      <c r="C27" s="70" t="s">
        <v>51</v>
      </c>
      <c r="D27" t="s">
        <v>52</v>
      </c>
      <c r="E27" s="15">
        <v>0.43788819875776397</v>
      </c>
    </row>
    <row r="28" spans="1:8">
      <c r="A28" s="18">
        <v>27</v>
      </c>
      <c r="B28" s="2" t="s">
        <v>10</v>
      </c>
      <c r="C28" s="70" t="s">
        <v>51</v>
      </c>
      <c r="D28" t="s">
        <v>52</v>
      </c>
      <c r="E28" s="15">
        <v>0.43478260869565216</v>
      </c>
    </row>
    <row r="29" spans="1:8">
      <c r="A29" s="18">
        <v>28</v>
      </c>
      <c r="B29" s="2" t="s">
        <v>12</v>
      </c>
      <c r="C29" s="70" t="s">
        <v>51</v>
      </c>
      <c r="D29" t="s">
        <v>52</v>
      </c>
      <c r="E29" s="15">
        <v>0.42993630573248409</v>
      </c>
    </row>
    <row r="30" spans="1:8">
      <c r="A30" s="18">
        <v>29</v>
      </c>
      <c r="B30" s="2" t="s">
        <v>19</v>
      </c>
      <c r="C30" s="70" t="s">
        <v>51</v>
      </c>
      <c r="D30" t="s">
        <v>52</v>
      </c>
      <c r="E30" s="15">
        <v>0.42236024844720499</v>
      </c>
    </row>
    <row r="31" spans="1:8">
      <c r="A31" s="18">
        <v>30</v>
      </c>
      <c r="B31" s="2" t="s">
        <v>23</v>
      </c>
      <c r="C31" s="70" t="s">
        <v>51</v>
      </c>
      <c r="D31" t="s">
        <v>52</v>
      </c>
      <c r="E31" s="15">
        <v>0.4212218649517685</v>
      </c>
    </row>
    <row r="32" spans="1:8">
      <c r="A32" s="18">
        <v>31</v>
      </c>
      <c r="B32" s="2" t="s">
        <v>25</v>
      </c>
      <c r="C32" s="70" t="s">
        <v>51</v>
      </c>
      <c r="D32" t="s">
        <v>53</v>
      </c>
      <c r="E32" s="15">
        <v>0.38720538720538722</v>
      </c>
    </row>
    <row r="33" spans="1:5">
      <c r="A33" s="18">
        <v>31</v>
      </c>
      <c r="B33" s="2" t="s">
        <v>318</v>
      </c>
      <c r="C33" s="70" t="s">
        <v>51</v>
      </c>
      <c r="D33" t="s">
        <v>53</v>
      </c>
      <c r="E33" s="15">
        <v>0.38720538720538722</v>
      </c>
    </row>
    <row r="34" spans="1:5">
      <c r="A34" s="18">
        <v>31</v>
      </c>
      <c r="B34" s="2" t="s">
        <v>121</v>
      </c>
      <c r="C34" s="70" t="s">
        <v>51</v>
      </c>
      <c r="D34" t="s">
        <v>53</v>
      </c>
      <c r="E34" s="15">
        <v>0.38720538720538722</v>
      </c>
    </row>
    <row r="35" spans="1:5">
      <c r="A35" s="18">
        <v>31</v>
      </c>
      <c r="B35" s="2" t="s">
        <v>122</v>
      </c>
      <c r="C35" s="70" t="s">
        <v>51</v>
      </c>
      <c r="D35" t="s">
        <v>53</v>
      </c>
      <c r="E35" s="15">
        <v>0.38720538720538722</v>
      </c>
    </row>
    <row r="36" spans="1:5">
      <c r="A36" s="18">
        <v>31</v>
      </c>
      <c r="B36" s="2" t="s">
        <v>28</v>
      </c>
      <c r="C36" s="70" t="s">
        <v>51</v>
      </c>
      <c r="D36" t="s">
        <v>53</v>
      </c>
      <c r="E36" s="15">
        <v>0.38720538720538722</v>
      </c>
    </row>
    <row r="37" spans="1:5">
      <c r="A37" s="18">
        <v>31</v>
      </c>
      <c r="B37" s="2" t="s">
        <v>32</v>
      </c>
      <c r="C37" s="70" t="s">
        <v>51</v>
      </c>
      <c r="D37" t="s">
        <v>53</v>
      </c>
      <c r="E37" s="15">
        <v>0.38720538720538722</v>
      </c>
    </row>
    <row r="38" spans="1:5">
      <c r="A38" s="18">
        <v>37</v>
      </c>
      <c r="B38" s="2" t="s">
        <v>312</v>
      </c>
      <c r="C38" s="17" t="s">
        <v>50</v>
      </c>
      <c r="D38" t="s">
        <v>53</v>
      </c>
      <c r="E38" s="15">
        <v>0.17032967032967034</v>
      </c>
    </row>
    <row r="39" spans="1:5">
      <c r="A39" s="18">
        <v>38</v>
      </c>
      <c r="B39" s="2" t="s">
        <v>30</v>
      </c>
      <c r="C39" s="17" t="s">
        <v>50</v>
      </c>
      <c r="D39" t="s">
        <v>53</v>
      </c>
      <c r="E39" s="15">
        <v>0.16498316498316498</v>
      </c>
    </row>
    <row r="40" spans="1:5">
      <c r="A40" s="18">
        <v>39</v>
      </c>
      <c r="B40" s="2" t="s">
        <v>321</v>
      </c>
      <c r="C40" s="17" t="s">
        <v>50</v>
      </c>
      <c r="D40" t="s">
        <v>53</v>
      </c>
      <c r="E40" s="15">
        <v>0.16393442622950818</v>
      </c>
    </row>
    <row r="41" spans="1:5">
      <c r="A41" s="18">
        <v>40</v>
      </c>
      <c r="B41" s="2" t="s">
        <v>124</v>
      </c>
      <c r="C41" s="17" t="s">
        <v>50</v>
      </c>
      <c r="D41" t="s">
        <v>53</v>
      </c>
      <c r="E41" s="15">
        <v>0.15824915824915825</v>
      </c>
    </row>
    <row r="42" spans="1:5">
      <c r="A42" s="18">
        <v>41</v>
      </c>
      <c r="B42" s="2" t="s">
        <v>90</v>
      </c>
      <c r="C42" s="17" t="s">
        <v>50</v>
      </c>
      <c r="D42" t="s">
        <v>52</v>
      </c>
      <c r="E42" s="15">
        <v>0.15217391304347827</v>
      </c>
    </row>
    <row r="43" spans="1:5">
      <c r="A43" s="18">
        <v>41</v>
      </c>
      <c r="B43" s="2" t="s">
        <v>107</v>
      </c>
      <c r="C43" s="17" t="s">
        <v>50</v>
      </c>
      <c r="D43" t="s">
        <v>52</v>
      </c>
      <c r="E43" s="15">
        <v>0.15217391304347827</v>
      </c>
    </row>
    <row r="44" spans="1:5">
      <c r="A44" s="18">
        <v>41</v>
      </c>
      <c r="B44" s="2" t="s">
        <v>11</v>
      </c>
      <c r="C44" s="17" t="s">
        <v>50</v>
      </c>
      <c r="D44" t="s">
        <v>52</v>
      </c>
      <c r="E44" s="15">
        <v>0.15217391304347827</v>
      </c>
    </row>
    <row r="45" spans="1:5">
      <c r="A45" s="18">
        <v>41</v>
      </c>
      <c r="B45" s="2" t="s">
        <v>14</v>
      </c>
      <c r="C45" s="17" t="s">
        <v>50</v>
      </c>
      <c r="D45" t="s">
        <v>52</v>
      </c>
      <c r="E45" s="15">
        <v>0.15217391304347827</v>
      </c>
    </row>
    <row r="46" spans="1:5">
      <c r="A46" s="18">
        <v>41</v>
      </c>
      <c r="B46" s="2" t="s">
        <v>17</v>
      </c>
      <c r="C46" s="17" t="s">
        <v>50</v>
      </c>
      <c r="D46" t="s">
        <v>52</v>
      </c>
      <c r="E46" s="15">
        <v>0.15217391304347827</v>
      </c>
    </row>
    <row r="47" spans="1:5">
      <c r="A47" s="18">
        <v>46</v>
      </c>
      <c r="B47" s="2" t="s">
        <v>317</v>
      </c>
      <c r="C47" s="17" t="s">
        <v>50</v>
      </c>
      <c r="D47" t="s">
        <v>53</v>
      </c>
      <c r="E47" s="15">
        <v>0.14864864864864866</v>
      </c>
    </row>
    <row r="48" spans="1:5">
      <c r="A48" s="18">
        <v>47</v>
      </c>
      <c r="B48" s="2" t="s">
        <v>0</v>
      </c>
      <c r="C48" s="17" t="s">
        <v>50</v>
      </c>
      <c r="D48" t="s">
        <v>52</v>
      </c>
      <c r="E48" s="15">
        <v>0.14596273291925466</v>
      </c>
    </row>
    <row r="49" spans="1:5">
      <c r="A49" s="18">
        <v>48</v>
      </c>
      <c r="B49" s="2" t="s">
        <v>15</v>
      </c>
      <c r="C49" s="17" t="s">
        <v>50</v>
      </c>
      <c r="D49" t="s">
        <v>52</v>
      </c>
      <c r="E49" s="15">
        <v>0.14330218068535824</v>
      </c>
    </row>
    <row r="50" spans="1:5">
      <c r="A50" s="18">
        <v>49</v>
      </c>
      <c r="B50" s="2" t="s">
        <v>3</v>
      </c>
      <c r="C50" s="17" t="s">
        <v>50</v>
      </c>
      <c r="D50" t="s">
        <v>52</v>
      </c>
      <c r="E50" s="15">
        <v>0.14285714285714285</v>
      </c>
    </row>
    <row r="51" spans="1:5">
      <c r="A51" s="18">
        <v>49</v>
      </c>
      <c r="B51" s="2" t="s">
        <v>18</v>
      </c>
      <c r="C51" s="17" t="s">
        <v>50</v>
      </c>
      <c r="D51" t="s">
        <v>52</v>
      </c>
      <c r="E51" s="15">
        <v>0.14285714285714285</v>
      </c>
    </row>
    <row r="52" spans="1:5">
      <c r="A52" s="18">
        <v>49</v>
      </c>
      <c r="B52" s="2" t="s">
        <v>20</v>
      </c>
      <c r="C52" s="17" t="s">
        <v>50</v>
      </c>
      <c r="D52" t="s">
        <v>52</v>
      </c>
      <c r="E52" s="15">
        <v>0.14285714285714285</v>
      </c>
    </row>
    <row r="53" spans="1:5">
      <c r="A53" s="18">
        <v>52</v>
      </c>
      <c r="B53" s="2" t="s">
        <v>2</v>
      </c>
      <c r="C53" s="17" t="s">
        <v>50</v>
      </c>
      <c r="D53" t="s">
        <v>52</v>
      </c>
      <c r="E53" s="15">
        <v>0.14106583072100312</v>
      </c>
    </row>
    <row r="54" spans="1:5">
      <c r="A54" s="18">
        <v>53</v>
      </c>
      <c r="B54" s="2" t="s">
        <v>24</v>
      </c>
      <c r="C54" s="17" t="s">
        <v>50</v>
      </c>
      <c r="D54" t="s">
        <v>53</v>
      </c>
      <c r="E54" s="15">
        <v>0.13804713804713806</v>
      </c>
    </row>
    <row r="55" spans="1:5">
      <c r="A55" s="18">
        <v>53</v>
      </c>
      <c r="B55" s="2" t="s">
        <v>31</v>
      </c>
      <c r="C55" s="17" t="s">
        <v>50</v>
      </c>
      <c r="D55" t="s">
        <v>53</v>
      </c>
      <c r="E55" s="15">
        <v>0.13804713804713806</v>
      </c>
    </row>
    <row r="56" spans="1:5">
      <c r="A56" s="18">
        <v>55</v>
      </c>
      <c r="B56" s="2" t="s">
        <v>5</v>
      </c>
      <c r="C56" s="17" t="s">
        <v>50</v>
      </c>
      <c r="D56" t="s">
        <v>52</v>
      </c>
      <c r="E56" s="15">
        <v>0.13664596273291926</v>
      </c>
    </row>
    <row r="57" spans="1:5">
      <c r="A57" s="18">
        <v>56</v>
      </c>
      <c r="B57" s="2" t="s">
        <v>26</v>
      </c>
      <c r="C57" s="17" t="s">
        <v>50</v>
      </c>
      <c r="D57" t="s">
        <v>53</v>
      </c>
      <c r="E57" s="15">
        <v>0.13468013468013468</v>
      </c>
    </row>
    <row r="58" spans="1:5">
      <c r="A58" s="18">
        <v>57</v>
      </c>
      <c r="B58" s="2" t="s">
        <v>36</v>
      </c>
      <c r="C58" s="17" t="s">
        <v>50</v>
      </c>
      <c r="D58" t="s">
        <v>53</v>
      </c>
      <c r="E58" s="15">
        <v>0.13402061855670103</v>
      </c>
    </row>
    <row r="59" spans="1:5">
      <c r="A59" s="18">
        <v>58</v>
      </c>
      <c r="B59" s="2" t="s">
        <v>29</v>
      </c>
      <c r="C59" s="17" t="s">
        <v>50</v>
      </c>
      <c r="D59" t="s">
        <v>53</v>
      </c>
      <c r="E59" s="15">
        <v>0.13356164383561644</v>
      </c>
    </row>
    <row r="60" spans="1:5">
      <c r="A60" s="18">
        <v>59</v>
      </c>
      <c r="B60" s="2" t="s">
        <v>13</v>
      </c>
      <c r="C60" s="17" t="s">
        <v>50</v>
      </c>
      <c r="D60" t="s">
        <v>52</v>
      </c>
      <c r="E60" s="15">
        <v>0.13125000000000001</v>
      </c>
    </row>
    <row r="61" spans="1:5">
      <c r="A61" s="18">
        <v>60</v>
      </c>
      <c r="B61" s="2" t="s">
        <v>62</v>
      </c>
      <c r="C61" s="17" t="s">
        <v>50</v>
      </c>
      <c r="D61" t="s">
        <v>52</v>
      </c>
      <c r="E61" s="15">
        <v>0.13043478260869565</v>
      </c>
    </row>
    <row r="62" spans="1:5">
      <c r="A62" s="18">
        <v>60</v>
      </c>
      <c r="B62" s="2" t="s">
        <v>109</v>
      </c>
      <c r="C62" s="17" t="s">
        <v>50</v>
      </c>
      <c r="D62" t="s">
        <v>52</v>
      </c>
      <c r="E62" s="15">
        <v>0.13043478260869565</v>
      </c>
    </row>
    <row r="63" spans="1:5">
      <c r="A63" s="18">
        <v>62</v>
      </c>
      <c r="B63" s="2" t="s">
        <v>21</v>
      </c>
      <c r="C63" s="17" t="s">
        <v>50</v>
      </c>
      <c r="D63" t="s">
        <v>52</v>
      </c>
      <c r="E63" s="15">
        <v>0.12422360248447205</v>
      </c>
    </row>
    <row r="64" spans="1:5">
      <c r="A64" s="18">
        <v>63</v>
      </c>
      <c r="B64" s="2" t="s">
        <v>4</v>
      </c>
      <c r="C64" s="17" t="s">
        <v>50</v>
      </c>
      <c r="D64" t="s">
        <v>52</v>
      </c>
      <c r="E64" s="15">
        <v>0.11801242236024845</v>
      </c>
    </row>
    <row r="65" spans="1:5">
      <c r="A65" s="83" t="s">
        <v>322</v>
      </c>
      <c r="B65" s="83"/>
      <c r="C65" s="83"/>
      <c r="D65" s="83"/>
      <c r="E65" s="83"/>
    </row>
    <row r="66" spans="1:5" ht="31.5" customHeight="1">
      <c r="A66" s="84" t="s">
        <v>323</v>
      </c>
      <c r="B66" s="84"/>
      <c r="C66" s="84"/>
      <c r="D66" s="84"/>
      <c r="E66" s="84"/>
    </row>
  </sheetData>
  <sortState ref="A2:E65">
    <sortCondition descending="1" ref="E2:E65"/>
  </sortState>
  <mergeCells count="2">
    <mergeCell ref="A65:E65"/>
    <mergeCell ref="A66:E6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1" sqref="B11"/>
    </sheetView>
  </sheetViews>
  <sheetFormatPr defaultColWidth="11" defaultRowHeight="15.75"/>
  <cols>
    <col min="1" max="1" width="19.625" style="16" customWidth="1"/>
    <col min="2" max="2" width="10.875" style="16"/>
  </cols>
  <sheetData>
    <row r="1" spans="1:2" ht="18.75">
      <c r="A1" s="85" t="s">
        <v>61</v>
      </c>
      <c r="B1" s="85"/>
    </row>
    <row r="2" spans="1:2">
      <c r="A2" s="19" t="s">
        <v>54</v>
      </c>
      <c r="B2" s="20">
        <f>AVERAGE(Rankings!E2:E64)</f>
        <v>0.40780093903053377</v>
      </c>
    </row>
    <row r="3" spans="1:2">
      <c r="A3" s="19" t="s">
        <v>52</v>
      </c>
      <c r="B3" s="20">
        <f>AVERAGE(Rankings!E2:E8,Rankings!E10:E12,Rankings!E14:E16,Rankings!E18,Rankings!E20:E23,Rankings!E25:E31,Rankings!E42:E46,Rankings!E48:E53,Rankings!E56,Rankings!E60:E64)</f>
        <v>0.44600499863260157</v>
      </c>
    </row>
    <row r="4" spans="1:2">
      <c r="A4" s="19" t="s">
        <v>53</v>
      </c>
      <c r="B4" s="20">
        <f>AVERAGE(Rankings!E9,Rankings!E13,Rankings!E17,Rankings!E19,Rankings!E24,Rankings!E32:E41,Rankings!E47,Rankings!E54:E55,Rankings!E57:E59)</f>
        <v>0.3313928198263979</v>
      </c>
    </row>
    <row r="5" spans="1:2">
      <c r="A5" s="19" t="s">
        <v>55</v>
      </c>
      <c r="B5" s="20">
        <f>AVERAGE(Rankings!E38:E64)</f>
        <v>0.14352870490801281</v>
      </c>
    </row>
    <row r="6" spans="1:2">
      <c r="A6" s="19" t="s">
        <v>56</v>
      </c>
      <c r="B6" s="20">
        <f>AVERAGE(Rankings!E2:E37)</f>
        <v>0.60600511462242457</v>
      </c>
    </row>
    <row r="7" spans="1:2">
      <c r="A7" s="19" t="s">
        <v>57</v>
      </c>
      <c r="B7" s="20">
        <f>AVERAGE(Rankings!E42:E46,Rankings!E48:E53,Rankings!E56,Rankings!E60:E64)</f>
        <v>0.1406337229946745</v>
      </c>
    </row>
    <row r="8" spans="1:2">
      <c r="A8" s="19" t="s">
        <v>58</v>
      </c>
      <c r="B8" s="20">
        <f>AVERAGE(Rankings!E2:E8,Rankings!E10:E12,Rankings!E14:E16,Rankings!E18,Rankings!E20:E23,Rankings!E25:E31)</f>
        <v>0.65365746606639219</v>
      </c>
    </row>
    <row r="9" spans="1:2">
      <c r="A9" s="19" t="s">
        <v>59</v>
      </c>
      <c r="B9" s="20">
        <f>AVERAGE(Rankings!E38:E41,Rankings!E47,Rankings!E54:E55,Rankings!E57:E59)</f>
        <v>0.14845017416068787</v>
      </c>
    </row>
    <row r="10" spans="1:2">
      <c r="A10" s="19" t="s">
        <v>60</v>
      </c>
      <c r="B10" s="20">
        <f>AVERAGE(Rankings!E9,Rankings!E13,Rankings!E17,Rankings!E19,Rankings!E24,Rankings!E32:E37)</f>
        <v>0.49770431588613417</v>
      </c>
    </row>
  </sheetData>
  <mergeCells count="1">
    <mergeCell ref="A1:B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Assembly</vt:lpstr>
      <vt:lpstr>Senate</vt:lpstr>
      <vt:lpstr>Governor</vt:lpstr>
      <vt:lpstr>Rankings</vt:lpstr>
      <vt:lpstr>Composite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Lawrence</dc:creator>
  <cp:lastModifiedBy>Victor</cp:lastModifiedBy>
  <cp:lastPrinted>2015-10-09T00:06:19Z</cp:lastPrinted>
  <dcterms:created xsi:type="dcterms:W3CDTF">2013-06-04T18:00:41Z</dcterms:created>
  <dcterms:modified xsi:type="dcterms:W3CDTF">2015-10-26T19:09:04Z</dcterms:modified>
</cp:coreProperties>
</file>